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BB8" i="4" s="1"/>
  <c r="S6" i="5"/>
  <c r="AT8" i="4" s="1"/>
  <c r="R6" i="5"/>
  <c r="AL8" i="4" s="1"/>
  <c r="Q6" i="5"/>
  <c r="AD10" i="4" s="1"/>
  <c r="P6" i="5"/>
  <c r="O6" i="5"/>
  <c r="N6" i="5"/>
  <c r="I10" i="4" s="1"/>
  <c r="M6" i="5"/>
  <c r="B10" i="4" s="1"/>
  <c r="L6" i="5"/>
  <c r="W8" i="4" s="1"/>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P10" i="4"/>
  <c r="B8" i="4"/>
  <c r="C10" i="5" l="1"/>
  <c r="D10" i="5"/>
  <c r="E10" i="5"/>
  <c r="B10" i="5"/>
</calcChain>
</file>

<file path=xl/sharedStrings.xml><?xml version="1.0" encoding="utf-8"?>
<sst xmlns="http://schemas.openxmlformats.org/spreadsheetml/2006/main" count="224" uniqueCount="110">
  <si>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</si>
  <si>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</si>
  <si>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</si>
  <si>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</si>
  <si>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</si>
  <si>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</si>
  <si>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</si>
  <si>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</si>
  <si>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</si>
  <si>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</si>
  <si>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</si>
  <si>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</si>
  <si>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</si>
  <si>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</si>
  <si>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</si>
  <si>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</si>
  <si>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</si>
  <si>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</si>
  <si>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</si>
  <si>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</si>
  <si>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</si>
  <si>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</si>
  <si>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</si>
  <si>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</si>
  <si>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</si>
  <si>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</si>
  <si>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</si>
  <si>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</si>
  <si>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</si>
  <si>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</si>
  <si>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</si>
  <si>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</si>
  <si>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</si>
  <si>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</si>
  <si>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</si>
  <si>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</si>
  <si>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</si>
  <si>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</si>
  <si>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</si>
  <si>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</si>
  <si>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</si>
  <si>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</si>
  <si>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</si>
  <si>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</si>
  <si>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</si>
  <si>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</si>
  <si>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</si>
  <si>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</si>
  <si>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</si>
  <si>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</si>
  <si>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</si>
  <si>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</si>
  <si>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</si>
  <si>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</si>
  <si>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</si>
  <si>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</si>
  <si>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</si>
  <si>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</si>
  <si>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</si>
  <si>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</si>
  <si>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</si>
  <si>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</si>
  <si>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</si>
  <si>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</si>
  <si>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</si>
  <si>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</si>
  <si>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</si>
  <si>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</si>
  <si>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</si>
  <si>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</si>
  <si>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</si>
  <si>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</si>
  <si>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</si>
  <si>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</si>
  <si>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</si>
  <si>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</si>
  <si>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</si>
  <si>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</si>
  <si>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</si>
  <si>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</si>
  <si>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</si>
  <si>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</si>
  <si>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</si>
  <si>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</si>
  <si>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</si>
  <si>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</si>
  <si>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</si>
  <si>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</si>
  <si>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</si>
  <si>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</si>
  <si>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</si>
  <si>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</si>
  <si>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</si>
  <si>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</si>
  <si>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</si>
  <si>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</si>
  <si>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四日市市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</si>
  <si>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</si>
  <si>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</si>
  <si>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</si>
  <si>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</si>
  <si>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</si>
  <si>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</si>
  <si>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</si>
  <si>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</si>
  <si>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</si>
  <si>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</si>
  <si>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「1.経営の健全性・効率性」における②累積欠損金比率、⑤経費回収率、⑥汚水処理原価では平均値より良い
傾向を示しているが、その他の項目では平均に至ってい
ない。
　汚水処理経費の一部について、国の基準に基づき一般
会計からの繰入（税金）を受けているが、引き続き下水
道使用料で維持管理費が賄えるよう、健全経営に努めて
いく。</t>
    <rPh sb="4" eb="6">
      <t>ケイエイ</t>
    </rPh>
    <rPh sb="7" eb="10">
      <t>ケンゼンセイ</t>
    </rPh>
    <rPh sb="11" eb="14">
      <t>コウリツセイ</t>
    </rPh>
    <rPh sb="20" eb="22">
      <t>ルイセキ</t>
    </rPh>
    <rPh sb="22" eb="25">
      <t>ケッソンキン</t>
    </rPh>
    <rPh sb="25" eb="27">
      <t>ヒリツ</t>
    </rPh>
    <rPh sb="29" eb="31">
      <t>ケイヒ</t>
    </rPh>
    <rPh sb="31" eb="33">
      <t>カイシュウ</t>
    </rPh>
    <rPh sb="33" eb="34">
      <t>リツ</t>
    </rPh>
    <rPh sb="36" eb="38">
      <t>オスイ</t>
    </rPh>
    <rPh sb="38" eb="40">
      <t>ショリ</t>
    </rPh>
    <rPh sb="40" eb="42">
      <t>ゲンカ</t>
    </rPh>
    <rPh sb="44" eb="47">
      <t>ヘイキンチ</t>
    </rPh>
    <rPh sb="49" eb="50">
      <t>ヨ</t>
    </rPh>
    <rPh sb="52" eb="54">
      <t>ケイコウ</t>
    </rPh>
    <rPh sb="55" eb="56">
      <t>シメ</t>
    </rPh>
    <rPh sb="64" eb="65">
      <t>タ</t>
    </rPh>
    <rPh sb="66" eb="68">
      <t>コウモク</t>
    </rPh>
    <rPh sb="70" eb="72">
      <t>ヘイキン</t>
    </rPh>
    <rPh sb="73" eb="74">
      <t>イタ</t>
    </rPh>
    <rPh sb="90" eb="92">
      <t>イチブ</t>
    </rPh>
    <rPh sb="97" eb="98">
      <t>クニ</t>
    </rPh>
    <rPh sb="99" eb="101">
      <t>キジュン</t>
    </rPh>
    <rPh sb="102" eb="103">
      <t>モト</t>
    </rPh>
    <rPh sb="120" eb="121">
      <t>ウ</t>
    </rPh>
    <rPh sb="127" eb="128">
      <t>ヒ</t>
    </rPh>
    <rPh sb="129" eb="130">
      <t>ツヅ</t>
    </rPh>
    <rPh sb="139" eb="141">
      <t>イジ</t>
    </rPh>
    <rPh sb="141" eb="143">
      <t>カンリ</t>
    </rPh>
    <rPh sb="143" eb="144">
      <t>ヒ</t>
    </rPh>
    <rPh sb="145" eb="146">
      <t>マカナ</t>
    </rPh>
    <rPh sb="151" eb="153">
      <t>ケンゼン</t>
    </rPh>
    <rPh sb="153" eb="155">
      <t>ケイエイ</t>
    </rPh>
    <rPh sb="156" eb="157">
      <t>ツト</t>
    </rPh>
    <phoneticPr fontId="4"/>
  </si>
  <si>
    <t>　①有形固定資産減価償却率・・・有形固定資産のうち償却対象資産の減価償却がどの程度進んでいるかを表す指標であり、100％に近いほど法定耐用年数に近づいているといえる。事業開始が平成５年であるため、平均値より低くなっている。
　②管渠老朽化率・・・法定耐用年数を超えた管渠延長の割合を表す指標となっている。事業開始が平成５年であるため、ゼロとなっている。
　③管渠改善率・・・当年度に更新した管渠延長の割合を表す指標で、管渠の更新ペースや状況を把握できる。法定耐用年数を超えた管渠がないことから、更新を行っていない。
（※管路の法定耐用年数：50年）</t>
    <rPh sb="2" eb="4">
      <t>ユウケイ</t>
    </rPh>
    <rPh sb="4" eb="6">
      <t>コテイ</t>
    </rPh>
    <rPh sb="6" eb="8">
      <t>シサン</t>
    </rPh>
    <rPh sb="8" eb="10">
      <t>ゲンカ</t>
    </rPh>
    <rPh sb="10" eb="12">
      <t>ショウキャク</t>
    </rPh>
    <rPh sb="12" eb="13">
      <t>リツ</t>
    </rPh>
    <rPh sb="16" eb="18">
      <t>ユウケイ</t>
    </rPh>
    <rPh sb="18" eb="20">
      <t>コテイ</t>
    </rPh>
    <rPh sb="20" eb="22">
      <t>シサン</t>
    </rPh>
    <rPh sb="25" eb="27">
      <t>ショウキャク</t>
    </rPh>
    <rPh sb="27" eb="29">
      <t>タイショウ</t>
    </rPh>
    <rPh sb="29" eb="31">
      <t>シサン</t>
    </rPh>
    <rPh sb="32" eb="34">
      <t>ゲンカ</t>
    </rPh>
    <rPh sb="34" eb="36">
      <t>ショウキャク</t>
    </rPh>
    <rPh sb="39" eb="41">
      <t>テイド</t>
    </rPh>
    <rPh sb="41" eb="42">
      <t>スス</t>
    </rPh>
    <rPh sb="48" eb="49">
      <t>アラワ</t>
    </rPh>
    <rPh sb="50" eb="52">
      <t>シヒョウ</t>
    </rPh>
    <rPh sb="61" eb="62">
      <t>チカ</t>
    </rPh>
    <rPh sb="65" eb="67">
      <t>ホウテイ</t>
    </rPh>
    <rPh sb="67" eb="69">
      <t>タイヨウ</t>
    </rPh>
    <rPh sb="69" eb="71">
      <t>ネンスウ</t>
    </rPh>
    <rPh sb="72" eb="73">
      <t>チカ</t>
    </rPh>
    <rPh sb="83" eb="85">
      <t>ジギョウ</t>
    </rPh>
    <rPh sb="85" eb="87">
      <t>カイシ</t>
    </rPh>
    <rPh sb="88" eb="90">
      <t>ヘイセイ</t>
    </rPh>
    <rPh sb="91" eb="92">
      <t>ネン</t>
    </rPh>
    <rPh sb="103" eb="104">
      <t>ヒク</t>
    </rPh>
    <rPh sb="141" eb="142">
      <t>アラワ</t>
    </rPh>
    <rPh sb="143" eb="145">
      <t>シヒョウ</t>
    </rPh>
    <rPh sb="152" eb="154">
      <t>ジギョウ</t>
    </rPh>
    <rPh sb="154" eb="156">
      <t>カイシ</t>
    </rPh>
    <rPh sb="157" eb="159">
      <t>ヘイセイ</t>
    </rPh>
    <rPh sb="160" eb="161">
      <t>ネン</t>
    </rPh>
    <rPh sb="187" eb="190">
      <t>トウネンド</t>
    </rPh>
    <rPh sb="191" eb="193">
      <t>コウシン</t>
    </rPh>
    <rPh sb="195" eb="197">
      <t>カンキョ</t>
    </rPh>
    <rPh sb="197" eb="199">
      <t>エンチョウ</t>
    </rPh>
    <rPh sb="200" eb="202">
      <t>ワリアイ</t>
    </rPh>
    <rPh sb="203" eb="204">
      <t>アラワ</t>
    </rPh>
    <rPh sb="205" eb="207">
      <t>シヒョウ</t>
    </rPh>
    <rPh sb="212" eb="214">
      <t>コウシン</t>
    </rPh>
    <rPh sb="218" eb="220">
      <t>ジョウキョウ</t>
    </rPh>
    <rPh sb="221" eb="223">
      <t>ハアク</t>
    </rPh>
    <rPh sb="227" eb="229">
      <t>ホウテイ</t>
    </rPh>
    <rPh sb="229" eb="231">
      <t>タイヨウ</t>
    </rPh>
    <rPh sb="231" eb="233">
      <t>ネンスウ</t>
    </rPh>
    <rPh sb="234" eb="235">
      <t>コ</t>
    </rPh>
    <rPh sb="237" eb="239">
      <t>カンキョ</t>
    </rPh>
    <rPh sb="261" eb="263">
      <t>カンロ</t>
    </rPh>
    <rPh sb="264" eb="266">
      <t>ホウテイ</t>
    </rPh>
    <rPh sb="266" eb="268">
      <t>タイヨウ</t>
    </rPh>
    <rPh sb="268" eb="270">
      <t>ネンスウ</t>
    </rPh>
    <rPh sb="273" eb="274">
      <t>ネン</t>
    </rPh>
    <phoneticPr fontId="4"/>
  </si>
  <si>
    <t>　①経常収支比率・・・単年度の収支が黒字であることを示す100％以上になっていることが必要である。平均値より1.24P低い状況である。
　②累積欠損金比率・・・累積欠損金なし。（営業収益に対する累積欠損金の状況を表す指標）
　③流動比率・・・短期的な債務に対する支払能力を表しており、一般的には100％以上が求められている。流動資産については公共下水道事業に含めているため、ゼロとなっている。
　④企業債残高対事業規模比率・・・料金収入に対する企業債残高の割合で低いほど健全性が高い。区域内人口が少なく小口利用者が多いため、平均値より高い。
　⑤経費回収率・・・使用料で回収すべき経費をどの程度使用料で賄えているかを表しており、100％以上が求められている。100％をわずかに下回っているが、平均値より31.9P高くなっている。
　⑥汚水処理原価・・・有収水量１㎥あたりの汚水処理に要した費用を表しており低い方が良いとされている。公共下水道と同一の処理場で処理しているため、処理場への設備投資がない分、平均値に比べ低くなっている。
　⑦施設利用率・・・施設・設備が一日に対応可能な処理能力に対する一日平均処理水量の割合であり、施設の利用状況や適正規模を判断する指標である。一般的には高い数値が望まれているが、公共下水道と同一の処理場で処理しているため、処理能力が大きい分、平均値より低くなっている。
　⑧水洗化率・・・現在処理区域内人口のうち、実際に水洗便所を設置して汚水処理している人口の割合を表した指標であり100％に近い数値が望まれる。平均値より15.26P低い数値となっており、減少傾向にあったが改善に努めた。</t>
    <rPh sb="2" eb="4">
      <t>ケイジョウ</t>
    </rPh>
    <rPh sb="4" eb="6">
      <t>シュウシ</t>
    </rPh>
    <rPh sb="6" eb="8">
      <t>ヒリツ</t>
    </rPh>
    <rPh sb="11" eb="14">
      <t>タンネンド</t>
    </rPh>
    <rPh sb="15" eb="17">
      <t>シュウシ</t>
    </rPh>
    <rPh sb="18" eb="20">
      <t>クロジ</t>
    </rPh>
    <rPh sb="26" eb="27">
      <t>シメ</t>
    </rPh>
    <rPh sb="32" eb="34">
      <t>イジョウ</t>
    </rPh>
    <rPh sb="43" eb="45">
      <t>ヒツヨウ</t>
    </rPh>
    <rPh sb="49" eb="51">
      <t>ヘイキン</t>
    </rPh>
    <rPh sb="51" eb="52">
      <t>チ</t>
    </rPh>
    <rPh sb="59" eb="60">
      <t>ヒク</t>
    </rPh>
    <rPh sb="61" eb="63">
      <t>ジョウキョウ</t>
    </rPh>
    <rPh sb="70" eb="72">
      <t>ルイセキ</t>
    </rPh>
    <rPh sb="72" eb="75">
      <t>ケッソンキン</t>
    </rPh>
    <rPh sb="75" eb="77">
      <t>ヒリツ</t>
    </rPh>
    <rPh sb="89" eb="91">
      <t>エイギョウ</t>
    </rPh>
    <rPh sb="91" eb="93">
      <t>シュウエキ</t>
    </rPh>
    <rPh sb="94" eb="95">
      <t>タイ</t>
    </rPh>
    <rPh sb="97" eb="99">
      <t>ルイセキ</t>
    </rPh>
    <rPh sb="99" eb="102">
      <t>ケッソンキン</t>
    </rPh>
    <rPh sb="103" eb="105">
      <t>ジョウキョウ</t>
    </rPh>
    <rPh sb="106" eb="107">
      <t>アラワ</t>
    </rPh>
    <rPh sb="108" eb="110">
      <t>シヒョウ</t>
    </rPh>
    <rPh sb="114" eb="116">
      <t>リュウドウ</t>
    </rPh>
    <rPh sb="116" eb="118">
      <t>ヒリツ</t>
    </rPh>
    <rPh sb="121" eb="124">
      <t>タンキテキ</t>
    </rPh>
    <rPh sb="125" eb="127">
      <t>サイム</t>
    </rPh>
    <rPh sb="128" eb="129">
      <t>タイ</t>
    </rPh>
    <rPh sb="131" eb="133">
      <t>シハライ</t>
    </rPh>
    <rPh sb="133" eb="135">
      <t>ノウリョク</t>
    </rPh>
    <rPh sb="136" eb="137">
      <t>アラワ</t>
    </rPh>
    <rPh sb="142" eb="145">
      <t>イッパンテキ</t>
    </rPh>
    <rPh sb="151" eb="153">
      <t>イジョウ</t>
    </rPh>
    <rPh sb="154" eb="155">
      <t>モト</t>
    </rPh>
    <rPh sb="164" eb="166">
      <t>シサン</t>
    </rPh>
    <rPh sb="171" eb="173">
      <t>コウキョウ</t>
    </rPh>
    <rPh sb="173" eb="176">
      <t>ゲスイドウ</t>
    </rPh>
    <rPh sb="176" eb="178">
      <t>ジギョウ</t>
    </rPh>
    <rPh sb="179" eb="180">
      <t>フク</t>
    </rPh>
    <rPh sb="199" eb="201">
      <t>キギョウ</t>
    </rPh>
    <rPh sb="201" eb="202">
      <t>サイ</t>
    </rPh>
    <rPh sb="202" eb="204">
      <t>ザンダカ</t>
    </rPh>
    <rPh sb="204" eb="205">
      <t>タイ</t>
    </rPh>
    <rPh sb="209" eb="211">
      <t>ヒリツ</t>
    </rPh>
    <rPh sb="231" eb="232">
      <t>ヒク</t>
    </rPh>
    <rPh sb="235" eb="238">
      <t>ケンゼンセイ</t>
    </rPh>
    <rPh sb="239" eb="240">
      <t>タカ</t>
    </rPh>
    <rPh sb="242" eb="245">
      <t>クイキナイ</t>
    </rPh>
    <rPh sb="245" eb="247">
      <t>ジンコウ</t>
    </rPh>
    <rPh sb="248" eb="249">
      <t>スク</t>
    </rPh>
    <rPh sb="273" eb="275">
      <t>ケイヒ</t>
    </rPh>
    <rPh sb="275" eb="277">
      <t>カイシュウ</t>
    </rPh>
    <rPh sb="277" eb="278">
      <t>リツ</t>
    </rPh>
    <rPh sb="308" eb="309">
      <t>アラワ</t>
    </rPh>
    <rPh sb="318" eb="320">
      <t>イジョウ</t>
    </rPh>
    <rPh sb="321" eb="322">
      <t>モト</t>
    </rPh>
    <rPh sb="338" eb="340">
      <t>シタマワ</t>
    </rPh>
    <rPh sb="356" eb="357">
      <t>タカ</t>
    </rPh>
    <rPh sb="371" eb="373">
      <t>ゲンカ</t>
    </rPh>
    <rPh sb="376" eb="378">
      <t>ユウシュウ</t>
    </rPh>
    <rPh sb="378" eb="380">
      <t>スイリョウ</t>
    </rPh>
    <rPh sb="394" eb="396">
      <t>ヒヨウ</t>
    </rPh>
    <rPh sb="397" eb="398">
      <t>アラワ</t>
    </rPh>
    <rPh sb="402" eb="403">
      <t>ヒク</t>
    </rPh>
    <rPh sb="404" eb="405">
      <t>ホウ</t>
    </rPh>
    <rPh sb="406" eb="407">
      <t>ヨ</t>
    </rPh>
    <rPh sb="468" eb="470">
      <t>シセツ</t>
    </rPh>
    <rPh sb="470" eb="473">
      <t>リヨウリツ</t>
    </rPh>
    <rPh sb="536" eb="539">
      <t>イッパンテキ</t>
    </rPh>
    <rPh sb="541" eb="542">
      <t>タカ</t>
    </rPh>
    <rPh sb="543" eb="545">
      <t>スウチ</t>
    </rPh>
    <rPh sb="546" eb="547">
      <t>ノゾ</t>
    </rPh>
    <rPh sb="576" eb="578">
      <t>ショリ</t>
    </rPh>
    <rPh sb="578" eb="580">
      <t>ノウリョク</t>
    </rPh>
    <rPh sb="581" eb="582">
      <t>オオ</t>
    </rPh>
    <rPh sb="584" eb="585">
      <t>ブン</t>
    </rPh>
    <rPh sb="588" eb="589">
      <t>チ</t>
    </rPh>
    <rPh sb="591" eb="592">
      <t>ヒク</t>
    </rPh>
    <rPh sb="602" eb="605">
      <t>スイセンカ</t>
    </rPh>
    <rPh sb="605" eb="606">
      <t>リツ</t>
    </rPh>
    <rPh sb="661" eb="662">
      <t>チカ</t>
    </rPh>
    <rPh sb="663" eb="665">
      <t>スウチ</t>
    </rPh>
    <rPh sb="666" eb="667">
      <t>ノゾ</t>
    </rPh>
    <rPh sb="671" eb="673">
      <t>ヘイキン</t>
    </rPh>
    <rPh sb="673" eb="674">
      <t>チ</t>
    </rPh>
    <rPh sb="682" eb="683">
      <t>ヒク</t>
    </rPh>
    <rPh sb="684" eb="686">
      <t>スウチ</t>
    </rPh>
    <rPh sb="693" eb="695">
      <t>ゲンショウ</t>
    </rPh>
    <rPh sb="695" eb="697">
      <t>ケイコウ</t>
    </rPh>
    <rPh sb="702" eb="704">
      <t>カイゼン</t>
    </rPh>
    <rPh sb="705" eb="70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</si>
</sst>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1948800"/>
        <c:axId val="14353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0.11</c:v>
                </c:pt>
                <c:pt idx="3">
                  <c:v>0.05</c:v>
                </c:pt>
                <c:pt idx="4">
                  <c:v>0.04</c:v>
                </c:pt>
              </c:numCache>
            </c:numRef>
          </c:val>
          <c:smooth val="0"/>
        </c:ser>
        <c:dLbls>
          <c:showLegendKey val="0"/>
          <c:showVal val="0"/>
          <c:showCatName val="0"/>
          <c:showSerName val="0"/>
          <c:showPercent val="0"/>
          <c:showBubbleSize val="0"/>
        </c:dLbls>
        <c:marker val="1"/>
        <c:smooth val="0"/>
        <c:axId val="141948800"/>
        <c:axId val="143532032"/>
      </c:lineChart>
      <c:dateAx>
        <c:axId val="141948800"/>
        <c:scaling>
          <c:orientation val="minMax"/>
        </c:scaling>
        <c:delete val="1"/>
        <c:axPos val="b"/>
        <c:numFmt formatCode="ge" sourceLinked="1"/>
        <c:majorTickMark val="none"/>
        <c:minorTickMark val="none"/>
        <c:tickLblPos val="none"/>
        <c:crossAx val="143532032"/>
        <c:crosses val="autoZero"/>
        <c:auto val="1"/>
        <c:lblOffset val="100"/>
        <c:baseTimeUnit val="years"/>
      </c:dateAx>
      <c:valAx>
        <c:axId val="14353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4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4.71</c:v>
                </c:pt>
                <c:pt idx="1">
                  <c:v>4.6900000000000004</c:v>
                </c:pt>
                <c:pt idx="2">
                  <c:v>4.6900000000000004</c:v>
                </c:pt>
                <c:pt idx="3">
                  <c:v>4.6900000000000004</c:v>
                </c:pt>
                <c:pt idx="4">
                  <c:v>4.6900000000000004</c:v>
                </c:pt>
              </c:numCache>
            </c:numRef>
          </c:val>
        </c:ser>
        <c:dLbls>
          <c:showLegendKey val="0"/>
          <c:showVal val="0"/>
          <c:showCatName val="0"/>
          <c:showSerName val="0"/>
          <c:showPercent val="0"/>
          <c:showBubbleSize val="0"/>
        </c:dLbls>
        <c:gapWidth val="150"/>
        <c:axId val="144181504"/>
        <c:axId val="1442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42.31</c:v>
                </c:pt>
                <c:pt idx="3">
                  <c:v>43.65</c:v>
                </c:pt>
                <c:pt idx="4">
                  <c:v>43.58</c:v>
                </c:pt>
              </c:numCache>
            </c:numRef>
          </c:val>
          <c:smooth val="0"/>
        </c:ser>
        <c:dLbls>
          <c:showLegendKey val="0"/>
          <c:showVal val="0"/>
          <c:showCatName val="0"/>
          <c:showSerName val="0"/>
          <c:showPercent val="0"/>
          <c:showBubbleSize val="0"/>
        </c:dLbls>
        <c:marker val="1"/>
        <c:smooth val="0"/>
        <c:axId val="144181504"/>
        <c:axId val="144208256"/>
      </c:lineChart>
      <c:dateAx>
        <c:axId val="144181504"/>
        <c:scaling>
          <c:orientation val="minMax"/>
        </c:scaling>
        <c:delete val="1"/>
        <c:axPos val="b"/>
        <c:numFmt formatCode="ge" sourceLinked="1"/>
        <c:majorTickMark val="none"/>
        <c:minorTickMark val="none"/>
        <c:tickLblPos val="none"/>
        <c:crossAx val="144208256"/>
        <c:crosses val="autoZero"/>
        <c:auto val="1"/>
        <c:lblOffset val="100"/>
        <c:baseTimeUnit val="years"/>
      </c:dateAx>
      <c:valAx>
        <c:axId val="1442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62.89</c:v>
                </c:pt>
                <c:pt idx="1">
                  <c:v>69.92</c:v>
                </c:pt>
                <c:pt idx="2">
                  <c:v>67.819999999999993</c:v>
                </c:pt>
                <c:pt idx="3">
                  <c:v>64.25</c:v>
                </c:pt>
                <c:pt idx="4">
                  <c:v>67.09</c:v>
                </c:pt>
              </c:numCache>
            </c:numRef>
          </c:val>
        </c:ser>
        <c:dLbls>
          <c:showLegendKey val="0"/>
          <c:showVal val="0"/>
          <c:showCatName val="0"/>
          <c:showSerName val="0"/>
          <c:showPercent val="0"/>
          <c:showBubbleSize val="0"/>
        </c:dLbls>
        <c:gapWidth val="150"/>
        <c:axId val="144242560"/>
        <c:axId val="14424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81.3</c:v>
                </c:pt>
                <c:pt idx="3">
                  <c:v>82.2</c:v>
                </c:pt>
                <c:pt idx="4">
                  <c:v>82.35</c:v>
                </c:pt>
              </c:numCache>
            </c:numRef>
          </c:val>
          <c:smooth val="0"/>
        </c:ser>
        <c:dLbls>
          <c:showLegendKey val="0"/>
          <c:showVal val="0"/>
          <c:showCatName val="0"/>
          <c:showSerName val="0"/>
          <c:showPercent val="0"/>
          <c:showBubbleSize val="0"/>
        </c:dLbls>
        <c:marker val="1"/>
        <c:smooth val="0"/>
        <c:axId val="144242560"/>
        <c:axId val="144244736"/>
      </c:lineChart>
      <c:dateAx>
        <c:axId val="144242560"/>
        <c:scaling>
          <c:orientation val="minMax"/>
        </c:scaling>
        <c:delete val="1"/>
        <c:axPos val="b"/>
        <c:numFmt formatCode="ge" sourceLinked="1"/>
        <c:majorTickMark val="none"/>
        <c:minorTickMark val="none"/>
        <c:tickLblPos val="none"/>
        <c:crossAx val="144244736"/>
        <c:crosses val="autoZero"/>
        <c:auto val="1"/>
        <c:lblOffset val="100"/>
        <c:baseTimeUnit val="years"/>
      </c:dateAx>
      <c:valAx>
        <c:axId val="14424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43566336"/>
        <c:axId val="14356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94.73</c:v>
                </c:pt>
                <c:pt idx="3">
                  <c:v>96.59</c:v>
                </c:pt>
                <c:pt idx="4">
                  <c:v>101.24</c:v>
                </c:pt>
              </c:numCache>
            </c:numRef>
          </c:val>
          <c:smooth val="0"/>
        </c:ser>
        <c:dLbls>
          <c:showLegendKey val="0"/>
          <c:showVal val="0"/>
          <c:showCatName val="0"/>
          <c:showSerName val="0"/>
          <c:showPercent val="0"/>
          <c:showBubbleSize val="0"/>
        </c:dLbls>
        <c:marker val="1"/>
        <c:smooth val="0"/>
        <c:axId val="143566336"/>
        <c:axId val="143568256"/>
      </c:lineChart>
      <c:dateAx>
        <c:axId val="143566336"/>
        <c:scaling>
          <c:orientation val="minMax"/>
        </c:scaling>
        <c:delete val="1"/>
        <c:axPos val="b"/>
        <c:numFmt formatCode="ge" sourceLinked="1"/>
        <c:majorTickMark val="none"/>
        <c:minorTickMark val="none"/>
        <c:tickLblPos val="none"/>
        <c:crossAx val="143568256"/>
        <c:crosses val="autoZero"/>
        <c:auto val="1"/>
        <c:lblOffset val="100"/>
        <c:baseTimeUnit val="years"/>
      </c:dateAx>
      <c:valAx>
        <c:axId val="14356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56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9.07</c:v>
                </c:pt>
                <c:pt idx="1">
                  <c:v>10.44</c:v>
                </c:pt>
                <c:pt idx="2">
                  <c:v>11.32</c:v>
                </c:pt>
                <c:pt idx="3">
                  <c:v>11.76</c:v>
                </c:pt>
                <c:pt idx="4">
                  <c:v>20.190000000000001</c:v>
                </c:pt>
              </c:numCache>
            </c:numRef>
          </c:val>
        </c:ser>
        <c:dLbls>
          <c:showLegendKey val="0"/>
          <c:showVal val="0"/>
          <c:showCatName val="0"/>
          <c:showSerName val="0"/>
          <c:showPercent val="0"/>
          <c:showBubbleSize val="0"/>
        </c:dLbls>
        <c:gapWidth val="150"/>
        <c:axId val="144065664"/>
        <c:axId val="144067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12.99</c:v>
                </c:pt>
                <c:pt idx="3">
                  <c:v>13.6</c:v>
                </c:pt>
                <c:pt idx="4">
                  <c:v>22.34</c:v>
                </c:pt>
              </c:numCache>
            </c:numRef>
          </c:val>
          <c:smooth val="0"/>
        </c:ser>
        <c:dLbls>
          <c:showLegendKey val="0"/>
          <c:showVal val="0"/>
          <c:showCatName val="0"/>
          <c:showSerName val="0"/>
          <c:showPercent val="0"/>
          <c:showBubbleSize val="0"/>
        </c:dLbls>
        <c:marker val="1"/>
        <c:smooth val="0"/>
        <c:axId val="144065664"/>
        <c:axId val="144067584"/>
      </c:lineChart>
      <c:dateAx>
        <c:axId val="144065664"/>
        <c:scaling>
          <c:orientation val="minMax"/>
        </c:scaling>
        <c:delete val="1"/>
        <c:axPos val="b"/>
        <c:numFmt formatCode="ge" sourceLinked="1"/>
        <c:majorTickMark val="none"/>
        <c:minorTickMark val="none"/>
        <c:tickLblPos val="none"/>
        <c:crossAx val="144067584"/>
        <c:crosses val="autoZero"/>
        <c:auto val="1"/>
        <c:lblOffset val="100"/>
        <c:baseTimeUnit val="years"/>
      </c:dateAx>
      <c:valAx>
        <c:axId val="1440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6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4102912"/>
        <c:axId val="1441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44102912"/>
        <c:axId val="144104448"/>
      </c:lineChart>
      <c:dateAx>
        <c:axId val="144102912"/>
        <c:scaling>
          <c:orientation val="minMax"/>
        </c:scaling>
        <c:delete val="1"/>
        <c:axPos val="b"/>
        <c:numFmt formatCode="ge" sourceLinked="1"/>
        <c:majorTickMark val="none"/>
        <c:minorTickMark val="none"/>
        <c:tickLblPos val="none"/>
        <c:crossAx val="144104448"/>
        <c:crosses val="autoZero"/>
        <c:auto val="1"/>
        <c:lblOffset val="100"/>
        <c:baseTimeUnit val="years"/>
      </c:dateAx>
      <c:valAx>
        <c:axId val="1441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0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3882496"/>
        <c:axId val="1438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236.15</c:v>
                </c:pt>
                <c:pt idx="3">
                  <c:v>232.81</c:v>
                </c:pt>
                <c:pt idx="4">
                  <c:v>184.13</c:v>
                </c:pt>
              </c:numCache>
            </c:numRef>
          </c:val>
          <c:smooth val="0"/>
        </c:ser>
        <c:dLbls>
          <c:showLegendKey val="0"/>
          <c:showVal val="0"/>
          <c:showCatName val="0"/>
          <c:showSerName val="0"/>
          <c:showPercent val="0"/>
          <c:showBubbleSize val="0"/>
        </c:dLbls>
        <c:marker val="1"/>
        <c:smooth val="0"/>
        <c:axId val="143882496"/>
        <c:axId val="143888768"/>
      </c:lineChart>
      <c:dateAx>
        <c:axId val="143882496"/>
        <c:scaling>
          <c:orientation val="minMax"/>
        </c:scaling>
        <c:delete val="1"/>
        <c:axPos val="b"/>
        <c:numFmt formatCode="ge" sourceLinked="1"/>
        <c:majorTickMark val="none"/>
        <c:minorTickMark val="none"/>
        <c:tickLblPos val="none"/>
        <c:crossAx val="143888768"/>
        <c:crosses val="autoZero"/>
        <c:auto val="1"/>
        <c:lblOffset val="100"/>
        <c:baseTimeUnit val="years"/>
      </c:dateAx>
      <c:valAx>
        <c:axId val="1438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88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143931264"/>
        <c:axId val="1439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243.58</c:v>
                </c:pt>
                <c:pt idx="3">
                  <c:v>290.19</c:v>
                </c:pt>
                <c:pt idx="4">
                  <c:v>63.22</c:v>
                </c:pt>
              </c:numCache>
            </c:numRef>
          </c:val>
          <c:smooth val="0"/>
        </c:ser>
        <c:dLbls>
          <c:showLegendKey val="0"/>
          <c:showVal val="0"/>
          <c:showCatName val="0"/>
          <c:showSerName val="0"/>
          <c:showPercent val="0"/>
          <c:showBubbleSize val="0"/>
        </c:dLbls>
        <c:marker val="1"/>
        <c:smooth val="0"/>
        <c:axId val="143931264"/>
        <c:axId val="143937536"/>
      </c:lineChart>
      <c:dateAx>
        <c:axId val="143931264"/>
        <c:scaling>
          <c:orientation val="minMax"/>
        </c:scaling>
        <c:delete val="1"/>
        <c:axPos val="b"/>
        <c:numFmt formatCode="ge" sourceLinked="1"/>
        <c:majorTickMark val="none"/>
        <c:minorTickMark val="none"/>
        <c:tickLblPos val="none"/>
        <c:crossAx val="143937536"/>
        <c:crosses val="autoZero"/>
        <c:auto val="1"/>
        <c:lblOffset val="100"/>
        <c:baseTimeUnit val="years"/>
      </c:dateAx>
      <c:valAx>
        <c:axId val="1439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4220.84</c:v>
                </c:pt>
                <c:pt idx="1">
                  <c:v>3883.83</c:v>
                </c:pt>
                <c:pt idx="2">
                  <c:v>3676.71</c:v>
                </c:pt>
                <c:pt idx="3">
                  <c:v>4165.49</c:v>
                </c:pt>
                <c:pt idx="4">
                  <c:v>4123.17</c:v>
                </c:pt>
              </c:numCache>
            </c:numRef>
          </c:val>
        </c:ser>
        <c:dLbls>
          <c:showLegendKey val="0"/>
          <c:showVal val="0"/>
          <c:showCatName val="0"/>
          <c:showSerName val="0"/>
          <c:showPercent val="0"/>
          <c:showBubbleSize val="0"/>
        </c:dLbls>
        <c:gapWidth val="150"/>
        <c:axId val="143970304"/>
        <c:axId val="1439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1622.51</c:v>
                </c:pt>
                <c:pt idx="3">
                  <c:v>1569.13</c:v>
                </c:pt>
                <c:pt idx="4">
                  <c:v>1436</c:v>
                </c:pt>
              </c:numCache>
            </c:numRef>
          </c:val>
          <c:smooth val="0"/>
        </c:ser>
        <c:dLbls>
          <c:showLegendKey val="0"/>
          <c:showVal val="0"/>
          <c:showCatName val="0"/>
          <c:showSerName val="0"/>
          <c:showPercent val="0"/>
          <c:showBubbleSize val="0"/>
        </c:dLbls>
        <c:marker val="1"/>
        <c:smooth val="0"/>
        <c:axId val="143970304"/>
        <c:axId val="143972224"/>
      </c:lineChart>
      <c:dateAx>
        <c:axId val="143970304"/>
        <c:scaling>
          <c:orientation val="minMax"/>
        </c:scaling>
        <c:delete val="1"/>
        <c:axPos val="b"/>
        <c:numFmt formatCode="ge" sourceLinked="1"/>
        <c:majorTickMark val="none"/>
        <c:minorTickMark val="none"/>
        <c:tickLblPos val="none"/>
        <c:crossAx val="143972224"/>
        <c:crosses val="autoZero"/>
        <c:auto val="1"/>
        <c:lblOffset val="100"/>
        <c:baseTimeUnit val="years"/>
      </c:dateAx>
      <c:valAx>
        <c:axId val="1439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97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102.94</c:v>
                </c:pt>
                <c:pt idx="1">
                  <c:v>99.27</c:v>
                </c:pt>
                <c:pt idx="2">
                  <c:v>98.37</c:v>
                </c:pt>
                <c:pt idx="3">
                  <c:v>98.33</c:v>
                </c:pt>
                <c:pt idx="4">
                  <c:v>98.46</c:v>
                </c:pt>
              </c:numCache>
            </c:numRef>
          </c:val>
        </c:ser>
        <c:dLbls>
          <c:showLegendKey val="0"/>
          <c:showVal val="0"/>
          <c:showCatName val="0"/>
          <c:showSerName val="0"/>
          <c:showPercent val="0"/>
          <c:showBubbleSize val="0"/>
        </c:dLbls>
        <c:gapWidth val="150"/>
        <c:axId val="144010624"/>
        <c:axId val="14401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62.83</c:v>
                </c:pt>
                <c:pt idx="3">
                  <c:v>64.63</c:v>
                </c:pt>
                <c:pt idx="4">
                  <c:v>66.56</c:v>
                </c:pt>
              </c:numCache>
            </c:numRef>
          </c:val>
          <c:smooth val="0"/>
        </c:ser>
        <c:dLbls>
          <c:showLegendKey val="0"/>
          <c:showVal val="0"/>
          <c:showCatName val="0"/>
          <c:showSerName val="0"/>
          <c:showPercent val="0"/>
          <c:showBubbleSize val="0"/>
        </c:dLbls>
        <c:marker val="1"/>
        <c:smooth val="0"/>
        <c:axId val="144010624"/>
        <c:axId val="144016896"/>
      </c:lineChart>
      <c:dateAx>
        <c:axId val="144010624"/>
        <c:scaling>
          <c:orientation val="minMax"/>
        </c:scaling>
        <c:delete val="1"/>
        <c:axPos val="b"/>
        <c:numFmt formatCode="ge" sourceLinked="1"/>
        <c:majorTickMark val="none"/>
        <c:minorTickMark val="none"/>
        <c:tickLblPos val="none"/>
        <c:crossAx val="144016896"/>
        <c:crosses val="autoZero"/>
        <c:auto val="1"/>
        <c:lblOffset val="100"/>
        <c:baseTimeUnit val="years"/>
      </c:dateAx>
      <c:valAx>
        <c:axId val="14401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1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168.13</c:v>
                </c:pt>
                <c:pt idx="1">
                  <c:v>134.87</c:v>
                </c:pt>
                <c:pt idx="2">
                  <c:v>160.05000000000001</c:v>
                </c:pt>
                <c:pt idx="3">
                  <c:v>149.34</c:v>
                </c:pt>
                <c:pt idx="4">
                  <c:v>148.66</c:v>
                </c:pt>
              </c:numCache>
            </c:numRef>
          </c:val>
        </c:ser>
        <c:dLbls>
          <c:showLegendKey val="0"/>
          <c:showVal val="0"/>
          <c:showCatName val="0"/>
          <c:showSerName val="0"/>
          <c:showPercent val="0"/>
          <c:showBubbleSize val="0"/>
        </c:dLbls>
        <c:gapWidth val="150"/>
        <c:axId val="144038528"/>
        <c:axId val="1440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250.43</c:v>
                </c:pt>
                <c:pt idx="3">
                  <c:v>245.75</c:v>
                </c:pt>
                <c:pt idx="4">
                  <c:v>244.29</c:v>
                </c:pt>
              </c:numCache>
            </c:numRef>
          </c:val>
          <c:smooth val="0"/>
        </c:ser>
        <c:dLbls>
          <c:showLegendKey val="0"/>
          <c:showVal val="0"/>
          <c:showCatName val="0"/>
          <c:showSerName val="0"/>
          <c:showPercent val="0"/>
          <c:showBubbleSize val="0"/>
        </c:dLbls>
        <c:marker val="1"/>
        <c:smooth val="0"/>
        <c:axId val="144038528"/>
        <c:axId val="144040704"/>
      </c:lineChart>
      <c:dateAx>
        <c:axId val="144038528"/>
        <c:scaling>
          <c:orientation val="minMax"/>
        </c:scaling>
        <c:delete val="1"/>
        <c:axPos val="b"/>
        <c:numFmt formatCode="ge" sourceLinked="1"/>
        <c:majorTickMark val="none"/>
        <c:minorTickMark val="none"/>
        <c:tickLblPos val="none"/>
        <c:crossAx val="144040704"/>
        <c:crosses val="autoZero"/>
        <c:auto val="1"/>
        <c:lblOffset val="100"/>
        <c:baseTimeUnit val="years"/>
      </c:dateAx>
      <c:valAx>
        <c:axId val="1440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0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四日市市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312753</v>
      </c>
      <c r="AM8" s="47"/>
      <c r="AN8" s="47"/>
      <c r="AO8" s="47"/>
      <c r="AP8" s="47"/>
      <c r="AQ8" s="47"/>
      <c r="AR8" s="47"/>
      <c r="AS8" s="47"/>
      <c r="AT8" s="43">
        <f>データ!S6</f>
        <v>206.44</v>
      </c>
      <c r="AU8" s="43"/>
      <c r="AV8" s="43"/>
      <c r="AW8" s="43"/>
      <c r="AX8" s="43"/>
      <c r="AY8" s="43"/>
      <c r="AZ8" s="43"/>
      <c r="BA8" s="43"/>
      <c r="BB8" s="43">
        <f>データ!T6</f>
        <v>1514.98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49.62</v>
      </c>
      <c r="J10" s="43"/>
      <c r="K10" s="43"/>
      <c r="L10" s="43"/>
      <c r="M10" s="43"/>
      <c r="N10" s="43"/>
      <c r="O10" s="43"/>
      <c r="P10" s="43">
        <f>データ!O6</f>
        <v>0.4</v>
      </c>
      <c r="Q10" s="43"/>
      <c r="R10" s="43"/>
      <c r="S10" s="43"/>
      <c r="T10" s="43"/>
      <c r="U10" s="43"/>
      <c r="V10" s="43"/>
      <c r="W10" s="43">
        <f>データ!P6</f>
        <v>100</v>
      </c>
      <c r="X10" s="43"/>
      <c r="Y10" s="43"/>
      <c r="Z10" s="43"/>
      <c r="AA10" s="43"/>
      <c r="AB10" s="43"/>
      <c r="AC10" s="43"/>
      <c r="AD10" s="47">
        <f>データ!Q6</f>
        <v>2592</v>
      </c>
      <c r="AE10" s="47"/>
      <c r="AF10" s="47"/>
      <c r="AG10" s="47"/>
      <c r="AH10" s="47"/>
      <c r="AI10" s="47"/>
      <c r="AJ10" s="47"/>
      <c r="AK10" s="2"/>
      <c r="AL10" s="47">
        <f>データ!U6</f>
        <v>1255</v>
      </c>
      <c r="AM10" s="47"/>
      <c r="AN10" s="47"/>
      <c r="AO10" s="47"/>
      <c r="AP10" s="47"/>
      <c r="AQ10" s="47"/>
      <c r="AR10" s="47"/>
      <c r="AS10" s="47"/>
      <c r="AT10" s="43">
        <f>データ!V6</f>
        <v>0.83</v>
      </c>
      <c r="AU10" s="43"/>
      <c r="AV10" s="43"/>
      <c r="AW10" s="43"/>
      <c r="AX10" s="43"/>
      <c r="AY10" s="43"/>
      <c r="AZ10" s="43"/>
      <c r="BA10" s="43"/>
      <c r="BB10" s="43">
        <f>データ!W6</f>
        <v>1512.05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69" t="s">
        <v>26</v>
      </c>
      <c r="D34" s="69"/>
      <c r="E34" s="69"/>
      <c r="F34" s="69"/>
      <c r="G34" s="69"/>
      <c r="H34" s="69"/>
      <c r="I34" s="69"/>
      <c r="J34" s="69"/>
      <c r="K34" s="69"/>
      <c r="L34" s="69"/>
      <c r="M34" s="69"/>
      <c r="N34" s="69"/>
      <c r="O34" s="69"/>
      <c r="P34" s="69"/>
      <c r="Q34" s="19"/>
      <c r="R34" s="69" t="s">
        <v>27</v>
      </c>
      <c r="S34" s="69"/>
      <c r="T34" s="69"/>
      <c r="U34" s="69"/>
      <c r="V34" s="69"/>
      <c r="W34" s="69"/>
      <c r="X34" s="69"/>
      <c r="Y34" s="69"/>
      <c r="Z34" s="69"/>
      <c r="AA34" s="69"/>
      <c r="AB34" s="69"/>
      <c r="AC34" s="69"/>
      <c r="AD34" s="69"/>
      <c r="AE34" s="69"/>
      <c r="AF34" s="19"/>
      <c r="AG34" s="69" t="s">
        <v>28</v>
      </c>
      <c r="AH34" s="69"/>
      <c r="AI34" s="69"/>
      <c r="AJ34" s="69"/>
      <c r="AK34" s="69"/>
      <c r="AL34" s="69"/>
      <c r="AM34" s="69"/>
      <c r="AN34" s="69"/>
      <c r="AO34" s="69"/>
      <c r="AP34" s="69"/>
      <c r="AQ34" s="69"/>
      <c r="AR34" s="69"/>
      <c r="AS34" s="69"/>
      <c r="AT34" s="69"/>
      <c r="AU34" s="19"/>
      <c r="AV34" s="69" t="s">
        <v>29</v>
      </c>
      <c r="AW34" s="69"/>
      <c r="AX34" s="69"/>
      <c r="AY34" s="69"/>
      <c r="AZ34" s="69"/>
      <c r="BA34" s="69"/>
      <c r="BB34" s="69"/>
      <c r="BC34" s="69"/>
      <c r="BD34" s="69"/>
      <c r="BE34" s="69"/>
      <c r="BF34" s="69"/>
      <c r="BG34" s="69"/>
      <c r="BH34" s="69"/>
      <c r="BI34" s="69"/>
      <c r="BJ34" s="18"/>
      <c r="BK34" s="2"/>
      <c r="BL34" s="66"/>
      <c r="BM34" s="67"/>
      <c r="BN34" s="67"/>
      <c r="BO34" s="67"/>
      <c r="BP34" s="67"/>
      <c r="BQ34" s="67"/>
      <c r="BR34" s="67"/>
      <c r="BS34" s="67"/>
      <c r="BT34" s="67"/>
      <c r="BU34" s="67"/>
      <c r="BV34" s="67"/>
      <c r="BW34" s="67"/>
      <c r="BX34" s="67"/>
      <c r="BY34" s="67"/>
      <c r="BZ34" s="68"/>
    </row>
    <row r="35" spans="1:78" ht="13.5" customHeight="1">
      <c r="A35" s="2"/>
      <c r="B35" s="16"/>
      <c r="C35" s="69"/>
      <c r="D35" s="69"/>
      <c r="E35" s="69"/>
      <c r="F35" s="69"/>
      <c r="G35" s="69"/>
      <c r="H35" s="69"/>
      <c r="I35" s="69"/>
      <c r="J35" s="69"/>
      <c r="K35" s="69"/>
      <c r="L35" s="69"/>
      <c r="M35" s="69"/>
      <c r="N35" s="69"/>
      <c r="O35" s="69"/>
      <c r="P35" s="69"/>
      <c r="Q35" s="19"/>
      <c r="R35" s="69"/>
      <c r="S35" s="69"/>
      <c r="T35" s="69"/>
      <c r="U35" s="69"/>
      <c r="V35" s="69"/>
      <c r="W35" s="69"/>
      <c r="X35" s="69"/>
      <c r="Y35" s="69"/>
      <c r="Z35" s="69"/>
      <c r="AA35" s="69"/>
      <c r="AB35" s="69"/>
      <c r="AC35" s="69"/>
      <c r="AD35" s="69"/>
      <c r="AE35" s="69"/>
      <c r="AF35" s="19"/>
      <c r="AG35" s="69"/>
      <c r="AH35" s="69"/>
      <c r="AI35" s="69"/>
      <c r="AJ35" s="69"/>
      <c r="AK35" s="69"/>
      <c r="AL35" s="69"/>
      <c r="AM35" s="69"/>
      <c r="AN35" s="69"/>
      <c r="AO35" s="69"/>
      <c r="AP35" s="69"/>
      <c r="AQ35" s="69"/>
      <c r="AR35" s="69"/>
      <c r="AS35" s="69"/>
      <c r="AT35" s="69"/>
      <c r="AU35" s="19"/>
      <c r="AV35" s="69"/>
      <c r="AW35" s="69"/>
      <c r="AX35" s="69"/>
      <c r="AY35" s="69"/>
      <c r="AZ35" s="69"/>
      <c r="BA35" s="69"/>
      <c r="BB35" s="69"/>
      <c r="BC35" s="69"/>
      <c r="BD35" s="69"/>
      <c r="BE35" s="69"/>
      <c r="BF35" s="69"/>
      <c r="BG35" s="69"/>
      <c r="BH35" s="69"/>
      <c r="BI35" s="69"/>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108</v>
      </c>
      <c r="BM47" s="71"/>
      <c r="BN47" s="71"/>
      <c r="BO47" s="71"/>
      <c r="BP47" s="71"/>
      <c r="BQ47" s="71"/>
      <c r="BR47" s="71"/>
      <c r="BS47" s="71"/>
      <c r="BT47" s="71"/>
      <c r="BU47" s="71"/>
      <c r="BV47" s="71"/>
      <c r="BW47" s="71"/>
      <c r="BX47" s="71"/>
      <c r="BY47" s="71"/>
      <c r="BZ47" s="7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c r="A56" s="2"/>
      <c r="B56" s="16"/>
      <c r="C56" s="69" t="s">
        <v>31</v>
      </c>
      <c r="D56" s="69"/>
      <c r="E56" s="69"/>
      <c r="F56" s="69"/>
      <c r="G56" s="69"/>
      <c r="H56" s="69"/>
      <c r="I56" s="69"/>
      <c r="J56" s="69"/>
      <c r="K56" s="69"/>
      <c r="L56" s="69"/>
      <c r="M56" s="69"/>
      <c r="N56" s="69"/>
      <c r="O56" s="69"/>
      <c r="P56" s="69"/>
      <c r="Q56" s="19"/>
      <c r="R56" s="69" t="s">
        <v>32</v>
      </c>
      <c r="S56" s="69"/>
      <c r="T56" s="69"/>
      <c r="U56" s="69"/>
      <c r="V56" s="69"/>
      <c r="W56" s="69"/>
      <c r="X56" s="69"/>
      <c r="Y56" s="69"/>
      <c r="Z56" s="69"/>
      <c r="AA56" s="69"/>
      <c r="AB56" s="69"/>
      <c r="AC56" s="69"/>
      <c r="AD56" s="69"/>
      <c r="AE56" s="69"/>
      <c r="AF56" s="19"/>
      <c r="AG56" s="69" t="s">
        <v>33</v>
      </c>
      <c r="AH56" s="69"/>
      <c r="AI56" s="69"/>
      <c r="AJ56" s="69"/>
      <c r="AK56" s="69"/>
      <c r="AL56" s="69"/>
      <c r="AM56" s="69"/>
      <c r="AN56" s="69"/>
      <c r="AO56" s="69"/>
      <c r="AP56" s="69"/>
      <c r="AQ56" s="69"/>
      <c r="AR56" s="69"/>
      <c r="AS56" s="69"/>
      <c r="AT56" s="69"/>
      <c r="AU56" s="19"/>
      <c r="AV56" s="69" t="s">
        <v>34</v>
      </c>
      <c r="AW56" s="69"/>
      <c r="AX56" s="69"/>
      <c r="AY56" s="69"/>
      <c r="AZ56" s="69"/>
      <c r="BA56" s="69"/>
      <c r="BB56" s="69"/>
      <c r="BC56" s="69"/>
      <c r="BD56" s="69"/>
      <c r="BE56" s="69"/>
      <c r="BF56" s="69"/>
      <c r="BG56" s="69"/>
      <c r="BH56" s="69"/>
      <c r="BI56" s="69"/>
      <c r="BJ56" s="18"/>
      <c r="BK56" s="2"/>
      <c r="BL56" s="70"/>
      <c r="BM56" s="71"/>
      <c r="BN56" s="71"/>
      <c r="BO56" s="71"/>
      <c r="BP56" s="71"/>
      <c r="BQ56" s="71"/>
      <c r="BR56" s="71"/>
      <c r="BS56" s="71"/>
      <c r="BT56" s="71"/>
      <c r="BU56" s="71"/>
      <c r="BV56" s="71"/>
      <c r="BW56" s="71"/>
      <c r="BX56" s="71"/>
      <c r="BY56" s="71"/>
      <c r="BZ56" s="72"/>
    </row>
    <row r="57" spans="1:78" ht="13.5" customHeight="1">
      <c r="A57" s="2"/>
      <c r="B57" s="16"/>
      <c r="C57" s="69"/>
      <c r="D57" s="69"/>
      <c r="E57" s="69"/>
      <c r="F57" s="69"/>
      <c r="G57" s="69"/>
      <c r="H57" s="69"/>
      <c r="I57" s="69"/>
      <c r="J57" s="69"/>
      <c r="K57" s="69"/>
      <c r="L57" s="69"/>
      <c r="M57" s="69"/>
      <c r="N57" s="69"/>
      <c r="O57" s="69"/>
      <c r="P57" s="69"/>
      <c r="Q57" s="19"/>
      <c r="R57" s="69"/>
      <c r="S57" s="69"/>
      <c r="T57" s="69"/>
      <c r="U57" s="69"/>
      <c r="V57" s="69"/>
      <c r="W57" s="69"/>
      <c r="X57" s="69"/>
      <c r="Y57" s="69"/>
      <c r="Z57" s="69"/>
      <c r="AA57" s="69"/>
      <c r="AB57" s="69"/>
      <c r="AC57" s="69"/>
      <c r="AD57" s="69"/>
      <c r="AE57" s="69"/>
      <c r="AF57" s="19"/>
      <c r="AG57" s="69"/>
      <c r="AH57" s="69"/>
      <c r="AI57" s="69"/>
      <c r="AJ57" s="69"/>
      <c r="AK57" s="69"/>
      <c r="AL57" s="69"/>
      <c r="AM57" s="69"/>
      <c r="AN57" s="69"/>
      <c r="AO57" s="69"/>
      <c r="AP57" s="69"/>
      <c r="AQ57" s="69"/>
      <c r="AR57" s="69"/>
      <c r="AS57" s="69"/>
      <c r="AT57" s="69"/>
      <c r="AU57" s="19"/>
      <c r="AV57" s="69"/>
      <c r="AW57" s="69"/>
      <c r="AX57" s="69"/>
      <c r="AY57" s="69"/>
      <c r="AZ57" s="69"/>
      <c r="BA57" s="69"/>
      <c r="BB57" s="69"/>
      <c r="BC57" s="69"/>
      <c r="BD57" s="69"/>
      <c r="BE57" s="69"/>
      <c r="BF57" s="69"/>
      <c r="BG57" s="69"/>
      <c r="BH57" s="69"/>
      <c r="BI57" s="69"/>
      <c r="BJ57" s="18"/>
      <c r="BK57" s="2"/>
      <c r="BL57" s="70"/>
      <c r="BM57" s="71"/>
      <c r="BN57" s="71"/>
      <c r="BO57" s="71"/>
      <c r="BP57" s="71"/>
      <c r="BQ57" s="71"/>
      <c r="BR57" s="71"/>
      <c r="BS57" s="71"/>
      <c r="BT57" s="71"/>
      <c r="BU57" s="71"/>
      <c r="BV57" s="71"/>
      <c r="BW57" s="71"/>
      <c r="BX57" s="71"/>
      <c r="BY57" s="71"/>
      <c r="BZ57" s="72"/>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0"/>
      <c r="BM58" s="71"/>
      <c r="BN58" s="71"/>
      <c r="BO58" s="71"/>
      <c r="BP58" s="71"/>
      <c r="BQ58" s="71"/>
      <c r="BR58" s="71"/>
      <c r="BS58" s="71"/>
      <c r="BT58" s="71"/>
      <c r="BU58" s="71"/>
      <c r="BV58" s="71"/>
      <c r="BW58" s="71"/>
      <c r="BX58" s="71"/>
      <c r="BY58" s="71"/>
      <c r="BZ58" s="72"/>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0"/>
      <c r="BM59" s="71"/>
      <c r="BN59" s="71"/>
      <c r="BO59" s="71"/>
      <c r="BP59" s="71"/>
      <c r="BQ59" s="71"/>
      <c r="BR59" s="71"/>
      <c r="BS59" s="71"/>
      <c r="BT59" s="71"/>
      <c r="BU59" s="71"/>
      <c r="BV59" s="71"/>
      <c r="BW59" s="71"/>
      <c r="BX59" s="71"/>
      <c r="BY59" s="71"/>
      <c r="BZ59" s="7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0"/>
      <c r="BM63" s="71"/>
      <c r="BN63" s="71"/>
      <c r="BO63" s="71"/>
      <c r="BP63" s="71"/>
      <c r="BQ63" s="71"/>
      <c r="BR63" s="71"/>
      <c r="BS63" s="71"/>
      <c r="BT63" s="71"/>
      <c r="BU63" s="71"/>
      <c r="BV63" s="71"/>
      <c r="BW63" s="71"/>
      <c r="BX63" s="71"/>
      <c r="BY63" s="71"/>
      <c r="BZ63" s="7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0" t="s">
        <v>107</v>
      </c>
      <c r="BM66" s="71"/>
      <c r="BN66" s="71"/>
      <c r="BO66" s="71"/>
      <c r="BP66" s="71"/>
      <c r="BQ66" s="71"/>
      <c r="BR66" s="71"/>
      <c r="BS66" s="71"/>
      <c r="BT66" s="71"/>
      <c r="BU66" s="71"/>
      <c r="BV66" s="71"/>
      <c r="BW66" s="71"/>
      <c r="BX66" s="71"/>
      <c r="BY66" s="71"/>
      <c r="BZ66" s="7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0"/>
      <c r="BM67" s="71"/>
      <c r="BN67" s="71"/>
      <c r="BO67" s="71"/>
      <c r="BP67" s="71"/>
      <c r="BQ67" s="71"/>
      <c r="BR67" s="71"/>
      <c r="BS67" s="71"/>
      <c r="BT67" s="71"/>
      <c r="BU67" s="71"/>
      <c r="BV67" s="71"/>
      <c r="BW67" s="71"/>
      <c r="BX67" s="71"/>
      <c r="BY67" s="71"/>
      <c r="BZ67" s="7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0"/>
      <c r="BM68" s="71"/>
      <c r="BN68" s="71"/>
      <c r="BO68" s="71"/>
      <c r="BP68" s="71"/>
      <c r="BQ68" s="71"/>
      <c r="BR68" s="71"/>
      <c r="BS68" s="71"/>
      <c r="BT68" s="71"/>
      <c r="BU68" s="71"/>
      <c r="BV68" s="71"/>
      <c r="BW68" s="71"/>
      <c r="BX68" s="71"/>
      <c r="BY68" s="71"/>
      <c r="BZ68" s="7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0"/>
      <c r="BM69" s="71"/>
      <c r="BN69" s="71"/>
      <c r="BO69" s="71"/>
      <c r="BP69" s="71"/>
      <c r="BQ69" s="71"/>
      <c r="BR69" s="71"/>
      <c r="BS69" s="71"/>
      <c r="BT69" s="71"/>
      <c r="BU69" s="71"/>
      <c r="BV69" s="71"/>
      <c r="BW69" s="71"/>
      <c r="BX69" s="71"/>
      <c r="BY69" s="71"/>
      <c r="BZ69" s="7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0"/>
      <c r="BM70" s="71"/>
      <c r="BN70" s="71"/>
      <c r="BO70" s="71"/>
      <c r="BP70" s="71"/>
      <c r="BQ70" s="71"/>
      <c r="BR70" s="71"/>
      <c r="BS70" s="71"/>
      <c r="BT70" s="71"/>
      <c r="BU70" s="71"/>
      <c r="BV70" s="71"/>
      <c r="BW70" s="71"/>
      <c r="BX70" s="71"/>
      <c r="BY70" s="71"/>
      <c r="BZ70" s="7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0"/>
      <c r="BM71" s="71"/>
      <c r="BN71" s="71"/>
      <c r="BO71" s="71"/>
      <c r="BP71" s="71"/>
      <c r="BQ71" s="71"/>
      <c r="BR71" s="71"/>
      <c r="BS71" s="71"/>
      <c r="BT71" s="71"/>
      <c r="BU71" s="71"/>
      <c r="BV71" s="71"/>
      <c r="BW71" s="71"/>
      <c r="BX71" s="71"/>
      <c r="BY71" s="71"/>
      <c r="BZ71" s="7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0"/>
      <c r="BM72" s="71"/>
      <c r="BN72" s="71"/>
      <c r="BO72" s="71"/>
      <c r="BP72" s="71"/>
      <c r="BQ72" s="71"/>
      <c r="BR72" s="71"/>
      <c r="BS72" s="71"/>
      <c r="BT72" s="71"/>
      <c r="BU72" s="71"/>
      <c r="BV72" s="71"/>
      <c r="BW72" s="71"/>
      <c r="BX72" s="71"/>
      <c r="BY72" s="71"/>
      <c r="BZ72" s="7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0"/>
      <c r="BM73" s="71"/>
      <c r="BN73" s="71"/>
      <c r="BO73" s="71"/>
      <c r="BP73" s="71"/>
      <c r="BQ73" s="71"/>
      <c r="BR73" s="71"/>
      <c r="BS73" s="71"/>
      <c r="BT73" s="71"/>
      <c r="BU73" s="71"/>
      <c r="BV73" s="71"/>
      <c r="BW73" s="71"/>
      <c r="BX73" s="71"/>
      <c r="BY73" s="71"/>
      <c r="BZ73" s="7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0"/>
      <c r="BM74" s="71"/>
      <c r="BN74" s="71"/>
      <c r="BO74" s="71"/>
      <c r="BP74" s="71"/>
      <c r="BQ74" s="71"/>
      <c r="BR74" s="71"/>
      <c r="BS74" s="71"/>
      <c r="BT74" s="71"/>
      <c r="BU74" s="71"/>
      <c r="BV74" s="71"/>
      <c r="BW74" s="71"/>
      <c r="BX74" s="71"/>
      <c r="BY74" s="71"/>
      <c r="BZ74" s="7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0"/>
      <c r="BM75" s="71"/>
      <c r="BN75" s="71"/>
      <c r="BO75" s="71"/>
      <c r="BP75" s="71"/>
      <c r="BQ75" s="71"/>
      <c r="BR75" s="71"/>
      <c r="BS75" s="71"/>
      <c r="BT75" s="71"/>
      <c r="BU75" s="71"/>
      <c r="BV75" s="71"/>
      <c r="BW75" s="71"/>
      <c r="BX75" s="71"/>
      <c r="BY75" s="71"/>
      <c r="BZ75" s="7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0"/>
      <c r="BM76" s="71"/>
      <c r="BN76" s="71"/>
      <c r="BO76" s="71"/>
      <c r="BP76" s="71"/>
      <c r="BQ76" s="71"/>
      <c r="BR76" s="71"/>
      <c r="BS76" s="71"/>
      <c r="BT76" s="71"/>
      <c r="BU76" s="71"/>
      <c r="BV76" s="71"/>
      <c r="BW76" s="71"/>
      <c r="BX76" s="71"/>
      <c r="BY76" s="71"/>
      <c r="BZ76" s="7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0"/>
      <c r="BM77" s="71"/>
      <c r="BN77" s="71"/>
      <c r="BO77" s="71"/>
      <c r="BP77" s="71"/>
      <c r="BQ77" s="71"/>
      <c r="BR77" s="71"/>
      <c r="BS77" s="71"/>
      <c r="BT77" s="71"/>
      <c r="BU77" s="71"/>
      <c r="BV77" s="71"/>
      <c r="BW77" s="71"/>
      <c r="BX77" s="71"/>
      <c r="BY77" s="71"/>
      <c r="BZ77" s="7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0"/>
      <c r="BM78" s="71"/>
      <c r="BN78" s="71"/>
      <c r="BO78" s="71"/>
      <c r="BP78" s="71"/>
      <c r="BQ78" s="71"/>
      <c r="BR78" s="71"/>
      <c r="BS78" s="71"/>
      <c r="BT78" s="71"/>
      <c r="BU78" s="71"/>
      <c r="BV78" s="71"/>
      <c r="BW78" s="71"/>
      <c r="BX78" s="71"/>
      <c r="BY78" s="71"/>
      <c r="BZ78" s="72"/>
    </row>
    <row r="79" spans="1:78" ht="13.5" customHeight="1">
      <c r="A79" s="2"/>
      <c r="B79" s="16"/>
      <c r="C79" s="69" t="s">
        <v>37</v>
      </c>
      <c r="D79" s="69"/>
      <c r="E79" s="69"/>
      <c r="F79" s="69"/>
      <c r="G79" s="69"/>
      <c r="H79" s="69"/>
      <c r="I79" s="69"/>
      <c r="J79" s="69"/>
      <c r="K79" s="69"/>
      <c r="L79" s="69"/>
      <c r="M79" s="69"/>
      <c r="N79" s="69"/>
      <c r="O79" s="69"/>
      <c r="P79" s="69"/>
      <c r="Q79" s="69"/>
      <c r="R79" s="69"/>
      <c r="S79" s="69"/>
      <c r="T79" s="69"/>
      <c r="U79" s="19"/>
      <c r="V79" s="19"/>
      <c r="W79" s="69" t="s">
        <v>38</v>
      </c>
      <c r="X79" s="69"/>
      <c r="Y79" s="69"/>
      <c r="Z79" s="69"/>
      <c r="AA79" s="69"/>
      <c r="AB79" s="69"/>
      <c r="AC79" s="69"/>
      <c r="AD79" s="69"/>
      <c r="AE79" s="69"/>
      <c r="AF79" s="69"/>
      <c r="AG79" s="69"/>
      <c r="AH79" s="69"/>
      <c r="AI79" s="69"/>
      <c r="AJ79" s="69"/>
      <c r="AK79" s="69"/>
      <c r="AL79" s="69"/>
      <c r="AM79" s="69"/>
      <c r="AN79" s="69"/>
      <c r="AO79" s="19"/>
      <c r="AP79" s="19"/>
      <c r="AQ79" s="69" t="s">
        <v>39</v>
      </c>
      <c r="AR79" s="69"/>
      <c r="AS79" s="69"/>
      <c r="AT79" s="69"/>
      <c r="AU79" s="69"/>
      <c r="AV79" s="69"/>
      <c r="AW79" s="69"/>
      <c r="AX79" s="69"/>
      <c r="AY79" s="69"/>
      <c r="AZ79" s="69"/>
      <c r="BA79" s="69"/>
      <c r="BB79" s="69"/>
      <c r="BC79" s="69"/>
      <c r="BD79" s="69"/>
      <c r="BE79" s="69"/>
      <c r="BF79" s="69"/>
      <c r="BG79" s="69"/>
      <c r="BH79" s="69"/>
      <c r="BI79" s="17"/>
      <c r="BJ79" s="18"/>
      <c r="BK79" s="2"/>
      <c r="BL79" s="70"/>
      <c r="BM79" s="71"/>
      <c r="BN79" s="71"/>
      <c r="BO79" s="71"/>
      <c r="BP79" s="71"/>
      <c r="BQ79" s="71"/>
      <c r="BR79" s="71"/>
      <c r="BS79" s="71"/>
      <c r="BT79" s="71"/>
      <c r="BU79" s="71"/>
      <c r="BV79" s="71"/>
      <c r="BW79" s="71"/>
      <c r="BX79" s="71"/>
      <c r="BY79" s="71"/>
      <c r="BZ79" s="72"/>
    </row>
    <row r="80" spans="1:78" ht="13.5" customHeight="1">
      <c r="A80" s="2"/>
      <c r="B80" s="16"/>
      <c r="C80" s="69"/>
      <c r="D80" s="69"/>
      <c r="E80" s="69"/>
      <c r="F80" s="69"/>
      <c r="G80" s="69"/>
      <c r="H80" s="69"/>
      <c r="I80" s="69"/>
      <c r="J80" s="69"/>
      <c r="K80" s="69"/>
      <c r="L80" s="69"/>
      <c r="M80" s="69"/>
      <c r="N80" s="69"/>
      <c r="O80" s="69"/>
      <c r="P80" s="69"/>
      <c r="Q80" s="69"/>
      <c r="R80" s="69"/>
      <c r="S80" s="69"/>
      <c r="T80" s="69"/>
      <c r="U80" s="19"/>
      <c r="V80" s="19"/>
      <c r="W80" s="69"/>
      <c r="X80" s="69"/>
      <c r="Y80" s="69"/>
      <c r="Z80" s="69"/>
      <c r="AA80" s="69"/>
      <c r="AB80" s="69"/>
      <c r="AC80" s="69"/>
      <c r="AD80" s="69"/>
      <c r="AE80" s="69"/>
      <c r="AF80" s="69"/>
      <c r="AG80" s="69"/>
      <c r="AH80" s="69"/>
      <c r="AI80" s="69"/>
      <c r="AJ80" s="69"/>
      <c r="AK80" s="69"/>
      <c r="AL80" s="69"/>
      <c r="AM80" s="69"/>
      <c r="AN80" s="69"/>
      <c r="AO80" s="19"/>
      <c r="AP80" s="19"/>
      <c r="AQ80" s="69"/>
      <c r="AR80" s="69"/>
      <c r="AS80" s="69"/>
      <c r="AT80" s="69"/>
      <c r="AU80" s="69"/>
      <c r="AV80" s="69"/>
      <c r="AW80" s="69"/>
      <c r="AX80" s="69"/>
      <c r="AY80" s="69"/>
      <c r="AZ80" s="69"/>
      <c r="BA80" s="69"/>
      <c r="BB80" s="69"/>
      <c r="BC80" s="69"/>
      <c r="BD80" s="69"/>
      <c r="BE80" s="69"/>
      <c r="BF80" s="69"/>
      <c r="BG80" s="69"/>
      <c r="BH80" s="69"/>
      <c r="BI80" s="17"/>
      <c r="BJ80" s="18"/>
      <c r="BK80" s="2"/>
      <c r="BL80" s="70"/>
      <c r="BM80" s="71"/>
      <c r="BN80" s="71"/>
      <c r="BO80" s="71"/>
      <c r="BP80" s="71"/>
      <c r="BQ80" s="71"/>
      <c r="BR80" s="71"/>
      <c r="BS80" s="71"/>
      <c r="BT80" s="71"/>
      <c r="BU80" s="71"/>
      <c r="BV80" s="71"/>
      <c r="BW80" s="71"/>
      <c r="BX80" s="71"/>
      <c r="BY80" s="71"/>
      <c r="BZ80" s="72"/>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0"/>
      <c r="BM81" s="71"/>
      <c r="BN81" s="71"/>
      <c r="BO81" s="71"/>
      <c r="BP81" s="71"/>
      <c r="BQ81" s="71"/>
      <c r="BR81" s="71"/>
      <c r="BS81" s="71"/>
      <c r="BT81" s="71"/>
      <c r="BU81" s="71"/>
      <c r="BV81" s="71"/>
      <c r="BW81" s="71"/>
      <c r="BX81" s="71"/>
      <c r="BY81" s="71"/>
      <c r="BZ81" s="72"/>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3"/>
      <c r="BM82" s="74"/>
      <c r="BN82" s="74"/>
      <c r="BO82" s="74"/>
      <c r="BP82" s="74"/>
      <c r="BQ82" s="74"/>
      <c r="BR82" s="74"/>
      <c r="BS82" s="74"/>
      <c r="BT82" s="74"/>
      <c r="BU82" s="74"/>
      <c r="BV82" s="74"/>
      <c r="BW82" s="74"/>
      <c r="BX82" s="74"/>
      <c r="BY82" s="74"/>
      <c r="BZ82" s="75"/>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7">
      <c r="A4" s="26" t="s">
        <v>54</v>
      </c>
      <c r="B4" s="28"/>
      <c r="C4" s="28"/>
      <c r="D4" s="28"/>
      <c r="E4" s="28"/>
      <c r="F4" s="28"/>
      <c r="G4" s="28"/>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242021</v>
      </c>
      <c r="D6" s="31">
        <f t="shared" si="3"/>
        <v>46</v>
      </c>
      <c r="E6" s="31">
        <f t="shared" si="3"/>
        <v>17</v>
      </c>
      <c r="F6" s="31">
        <f t="shared" si="3"/>
        <v>4</v>
      </c>
      <c r="G6" s="31">
        <f t="shared" si="3"/>
        <v>0</v>
      </c>
      <c r="H6" s="31" t="str">
        <f t="shared" si="3"/>
        <v>三重県　四日市市</v>
      </c>
      <c r="I6" s="31" t="str">
        <f t="shared" si="3"/>
        <v>法適用</v>
      </c>
      <c r="J6" s="31" t="str">
        <f t="shared" si="3"/>
        <v>下水道事業</v>
      </c>
      <c r="K6" s="31" t="str">
        <f t="shared" si="3"/>
        <v>特定環境保全公共下水道</v>
      </c>
      <c r="L6" s="31" t="str">
        <f t="shared" si="3"/>
        <v>D2</v>
      </c>
      <c r="M6" s="32" t="str">
        <f t="shared" si="3"/>
        <v>-</v>
      </c>
      <c r="N6" s="32">
        <f t="shared" si="3"/>
        <v>49.62</v>
      </c>
      <c r="O6" s="32">
        <f t="shared" si="3"/>
        <v>0.4</v>
      </c>
      <c r="P6" s="32">
        <f t="shared" si="3"/>
        <v>100</v>
      </c>
      <c r="Q6" s="32">
        <f t="shared" si="3"/>
        <v>2592</v>
      </c>
      <c r="R6" s="32">
        <f t="shared" si="3"/>
        <v>312753</v>
      </c>
      <c r="S6" s="32">
        <f t="shared" si="3"/>
        <v>206.44</v>
      </c>
      <c r="T6" s="32">
        <f t="shared" si="3"/>
        <v>1514.98</v>
      </c>
      <c r="U6" s="32">
        <f t="shared" si="3"/>
        <v>1255</v>
      </c>
      <c r="V6" s="32">
        <f t="shared" si="3"/>
        <v>0.83</v>
      </c>
      <c r="W6" s="32">
        <f t="shared" si="3"/>
        <v>1512.05</v>
      </c>
      <c r="X6" s="33">
        <f>IF(X7="",NA(),X7)</f>
        <v>100</v>
      </c>
      <c r="Y6" s="33">
        <f t="shared" ref="Y6:AG6" si="4">IF(Y7="",NA(),Y7)</f>
        <v>100</v>
      </c>
      <c r="Z6" s="33">
        <f t="shared" si="4"/>
        <v>100</v>
      </c>
      <c r="AA6" s="33">
        <f t="shared" si="4"/>
        <v>100</v>
      </c>
      <c r="AB6" s="33">
        <f t="shared" si="4"/>
        <v>100</v>
      </c>
      <c r="AC6" s="33">
        <f t="shared" si="4"/>
        <v>93.06</v>
      </c>
      <c r="AD6" s="33">
        <f t="shared" si="4"/>
        <v>93.66</v>
      </c>
      <c r="AE6" s="33">
        <f t="shared" si="4"/>
        <v>94.73</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125.99</v>
      </c>
      <c r="AO6" s="33">
        <f t="shared" si="5"/>
        <v>143.69</v>
      </c>
      <c r="AP6" s="33">
        <f t="shared" si="5"/>
        <v>236.15</v>
      </c>
      <c r="AQ6" s="33">
        <f t="shared" si="5"/>
        <v>232.81</v>
      </c>
      <c r="AR6" s="33">
        <f t="shared" si="5"/>
        <v>184.13</v>
      </c>
      <c r="AS6" s="32" t="str">
        <f>IF(AS7="","",IF(AS7="-","【-】","【"&amp;SUBSTITUTE(TEXT(AS7,"#,##0.00"),"-","△")&amp;"】"))</f>
        <v>【154.95】</v>
      </c>
      <c r="AT6" s="33" t="str">
        <f>IF(AT7="",NA(),AT7)</f>
        <v>-</v>
      </c>
      <c r="AU6" s="33" t="str">
        <f t="shared" ref="AU6:BC6" si="6">IF(AU7="",NA(),AU7)</f>
        <v>-</v>
      </c>
      <c r="AV6" s="33" t="str">
        <f t="shared" si="6"/>
        <v>-</v>
      </c>
      <c r="AW6" s="33" t="str">
        <f t="shared" si="6"/>
        <v>-</v>
      </c>
      <c r="AX6" s="32">
        <f t="shared" si="6"/>
        <v>0</v>
      </c>
      <c r="AY6" s="33">
        <f t="shared" si="6"/>
        <v>245.73</v>
      </c>
      <c r="AZ6" s="33">
        <f t="shared" si="6"/>
        <v>199.45</v>
      </c>
      <c r="BA6" s="33">
        <f t="shared" si="6"/>
        <v>243.58</v>
      </c>
      <c r="BB6" s="33">
        <f t="shared" si="6"/>
        <v>290.19</v>
      </c>
      <c r="BC6" s="33">
        <f t="shared" si="6"/>
        <v>63.22</v>
      </c>
      <c r="BD6" s="32" t="str">
        <f>IF(BD7="","",IF(BD7="-","【-】","【"&amp;SUBSTITUTE(TEXT(BD7,"#,##0.00"),"-","△")&amp;"】"))</f>
        <v>【59.45】</v>
      </c>
      <c r="BE6" s="33">
        <f>IF(BE7="",NA(),BE7)</f>
        <v>4220.84</v>
      </c>
      <c r="BF6" s="33">
        <f t="shared" ref="BF6:BN6" si="7">IF(BF7="",NA(),BF7)</f>
        <v>3883.83</v>
      </c>
      <c r="BG6" s="33">
        <f t="shared" si="7"/>
        <v>3676.71</v>
      </c>
      <c r="BH6" s="33">
        <f t="shared" si="7"/>
        <v>4165.49</v>
      </c>
      <c r="BI6" s="33">
        <f t="shared" si="7"/>
        <v>4123.17</v>
      </c>
      <c r="BJ6" s="33">
        <f t="shared" si="7"/>
        <v>1868.17</v>
      </c>
      <c r="BK6" s="33">
        <f t="shared" si="7"/>
        <v>1835.56</v>
      </c>
      <c r="BL6" s="33">
        <f t="shared" si="7"/>
        <v>1622.51</v>
      </c>
      <c r="BM6" s="33">
        <f t="shared" si="7"/>
        <v>1569.13</v>
      </c>
      <c r="BN6" s="33">
        <f t="shared" si="7"/>
        <v>1436</v>
      </c>
      <c r="BO6" s="32" t="str">
        <f>IF(BO7="","",IF(BO7="-","【-】","【"&amp;SUBSTITUTE(TEXT(BO7,"#,##0.00"),"-","△")&amp;"】"))</f>
        <v>【1,479.31】</v>
      </c>
      <c r="BP6" s="33">
        <f>IF(BP7="",NA(),BP7)</f>
        <v>102.94</v>
      </c>
      <c r="BQ6" s="33">
        <f t="shared" ref="BQ6:BY6" si="8">IF(BQ7="",NA(),BQ7)</f>
        <v>99.27</v>
      </c>
      <c r="BR6" s="33">
        <f t="shared" si="8"/>
        <v>98.37</v>
      </c>
      <c r="BS6" s="33">
        <f t="shared" si="8"/>
        <v>98.33</v>
      </c>
      <c r="BT6" s="33">
        <f t="shared" si="8"/>
        <v>98.46</v>
      </c>
      <c r="BU6" s="33">
        <f t="shared" si="8"/>
        <v>55.15</v>
      </c>
      <c r="BV6" s="33">
        <f t="shared" si="8"/>
        <v>52.89</v>
      </c>
      <c r="BW6" s="33">
        <f t="shared" si="8"/>
        <v>62.83</v>
      </c>
      <c r="BX6" s="33">
        <f t="shared" si="8"/>
        <v>64.63</v>
      </c>
      <c r="BY6" s="33">
        <f t="shared" si="8"/>
        <v>66.56</v>
      </c>
      <c r="BZ6" s="32" t="str">
        <f>IF(BZ7="","",IF(BZ7="-","【-】","【"&amp;SUBSTITUTE(TEXT(BZ7,"#,##0.00"),"-","△")&amp;"】"))</f>
        <v>【63.50】</v>
      </c>
      <c r="CA6" s="33">
        <f>IF(CA7="",NA(),CA7)</f>
        <v>168.13</v>
      </c>
      <c r="CB6" s="33">
        <f t="shared" ref="CB6:CJ6" si="9">IF(CB7="",NA(),CB7)</f>
        <v>134.87</v>
      </c>
      <c r="CC6" s="33">
        <f t="shared" si="9"/>
        <v>160.05000000000001</v>
      </c>
      <c r="CD6" s="33">
        <f t="shared" si="9"/>
        <v>149.34</v>
      </c>
      <c r="CE6" s="33">
        <f t="shared" si="9"/>
        <v>148.66</v>
      </c>
      <c r="CF6" s="33">
        <f t="shared" si="9"/>
        <v>283.05</v>
      </c>
      <c r="CG6" s="33">
        <f t="shared" si="9"/>
        <v>300.52</v>
      </c>
      <c r="CH6" s="33">
        <f t="shared" si="9"/>
        <v>250.43</v>
      </c>
      <c r="CI6" s="33">
        <f t="shared" si="9"/>
        <v>245.75</v>
      </c>
      <c r="CJ6" s="33">
        <f t="shared" si="9"/>
        <v>244.29</v>
      </c>
      <c r="CK6" s="32" t="str">
        <f>IF(CK7="","",IF(CK7="-","【-】","【"&amp;SUBSTITUTE(TEXT(CK7,"#,##0.00"),"-","△")&amp;"】"))</f>
        <v>【253.12】</v>
      </c>
      <c r="CL6" s="33">
        <f>IF(CL7="",NA(),CL7)</f>
        <v>4.71</v>
      </c>
      <c r="CM6" s="33">
        <f t="shared" ref="CM6:CU6" si="10">IF(CM7="",NA(),CM7)</f>
        <v>4.6900000000000004</v>
      </c>
      <c r="CN6" s="33">
        <f t="shared" si="10"/>
        <v>4.6900000000000004</v>
      </c>
      <c r="CO6" s="33">
        <f t="shared" si="10"/>
        <v>4.6900000000000004</v>
      </c>
      <c r="CP6" s="33">
        <f t="shared" si="10"/>
        <v>4.6900000000000004</v>
      </c>
      <c r="CQ6" s="33">
        <f t="shared" si="10"/>
        <v>36.18</v>
      </c>
      <c r="CR6" s="33">
        <f t="shared" si="10"/>
        <v>36.799999999999997</v>
      </c>
      <c r="CS6" s="33">
        <f t="shared" si="10"/>
        <v>42.31</v>
      </c>
      <c r="CT6" s="33">
        <f t="shared" si="10"/>
        <v>43.65</v>
      </c>
      <c r="CU6" s="33">
        <f t="shared" si="10"/>
        <v>43.58</v>
      </c>
      <c r="CV6" s="32" t="str">
        <f>IF(CV7="","",IF(CV7="-","【-】","【"&amp;SUBSTITUTE(TEXT(CV7,"#,##0.00"),"-","△")&amp;"】"))</f>
        <v>【41.06】</v>
      </c>
      <c r="CW6" s="33">
        <f>IF(CW7="",NA(),CW7)</f>
        <v>62.89</v>
      </c>
      <c r="CX6" s="33">
        <f t="shared" ref="CX6:DF6" si="11">IF(CX7="",NA(),CX7)</f>
        <v>69.92</v>
      </c>
      <c r="CY6" s="33">
        <f t="shared" si="11"/>
        <v>67.819999999999993</v>
      </c>
      <c r="CZ6" s="33">
        <f t="shared" si="11"/>
        <v>64.25</v>
      </c>
      <c r="DA6" s="33">
        <f t="shared" si="11"/>
        <v>67.09</v>
      </c>
      <c r="DB6" s="33">
        <f t="shared" si="11"/>
        <v>72.14</v>
      </c>
      <c r="DC6" s="33">
        <f t="shared" si="11"/>
        <v>71.62</v>
      </c>
      <c r="DD6" s="33">
        <f t="shared" si="11"/>
        <v>81.3</v>
      </c>
      <c r="DE6" s="33">
        <f t="shared" si="11"/>
        <v>82.2</v>
      </c>
      <c r="DF6" s="33">
        <f t="shared" si="11"/>
        <v>82.35</v>
      </c>
      <c r="DG6" s="32" t="str">
        <f>IF(DG7="","",IF(DG7="-","【-】","【"&amp;SUBSTITUTE(TEXT(DG7,"#,##0.00"),"-","△")&amp;"】"))</f>
        <v>【80.39】</v>
      </c>
      <c r="DH6" s="33">
        <f>IF(DH7="",NA(),DH7)</f>
        <v>9.07</v>
      </c>
      <c r="DI6" s="33">
        <f t="shared" ref="DI6:DQ6" si="12">IF(DI7="",NA(),DI7)</f>
        <v>10.44</v>
      </c>
      <c r="DJ6" s="33">
        <f t="shared" si="12"/>
        <v>11.32</v>
      </c>
      <c r="DK6" s="33">
        <f t="shared" si="12"/>
        <v>11.76</v>
      </c>
      <c r="DL6" s="33">
        <f t="shared" si="12"/>
        <v>20.190000000000001</v>
      </c>
      <c r="DM6" s="33">
        <f t="shared" si="12"/>
        <v>7.84</v>
      </c>
      <c r="DN6" s="33">
        <f t="shared" si="12"/>
        <v>7.58</v>
      </c>
      <c r="DO6" s="33">
        <f t="shared" si="12"/>
        <v>12.99</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0.11</v>
      </c>
      <c r="EL6" s="33">
        <f t="shared" si="14"/>
        <v>0.05</v>
      </c>
      <c r="EM6" s="33">
        <f t="shared" si="14"/>
        <v>0.04</v>
      </c>
      <c r="EN6" s="32" t="str">
        <f>IF(EN7="","",IF(EN7="-","【-】","【"&amp;SUBSTITUTE(TEXT(EN7,"#,##0.00"),"-","△")&amp;"】"))</f>
        <v>【0.05】</v>
      </c>
    </row>
    <row r="7" spans="1:147" s="34" customFormat="1">
      <c r="A7" s="26"/>
      <c r="B7" s="35">
        <v>2014</v>
      </c>
      <c r="C7" s="35">
        <v>242021</v>
      </c>
      <c r="D7" s="35">
        <v>46</v>
      </c>
      <c r="E7" s="35">
        <v>17</v>
      </c>
      <c r="F7" s="35">
        <v>4</v>
      </c>
      <c r="G7" s="35">
        <v>0</v>
      </c>
      <c r="H7" s="35" t="s">
        <v>96</v>
      </c>
      <c r="I7" s="35" t="s">
        <v>97</v>
      </c>
      <c r="J7" s="35" t="s">
        <v>98</v>
      </c>
      <c r="K7" s="35" t="s">
        <v>99</v>
      </c>
      <c r="L7" s="35" t="s">
        <v>100</v>
      </c>
      <c r="M7" s="36" t="s">
        <v>101</v>
      </c>
      <c r="N7" s="36">
        <v>49.62</v>
      </c>
      <c r="O7" s="36">
        <v>0.4</v>
      </c>
      <c r="P7" s="36">
        <v>100</v>
      </c>
      <c r="Q7" s="36">
        <v>2592</v>
      </c>
      <c r="R7" s="36">
        <v>312753</v>
      </c>
      <c r="S7" s="36">
        <v>206.44</v>
      </c>
      <c r="T7" s="36">
        <v>1514.98</v>
      </c>
      <c r="U7" s="36">
        <v>1255</v>
      </c>
      <c r="V7" s="36">
        <v>0.83</v>
      </c>
      <c r="W7" s="36">
        <v>1512.05</v>
      </c>
      <c r="X7" s="36">
        <v>100</v>
      </c>
      <c r="Y7" s="36">
        <v>100</v>
      </c>
      <c r="Z7" s="36">
        <v>100</v>
      </c>
      <c r="AA7" s="36">
        <v>100</v>
      </c>
      <c r="AB7" s="36">
        <v>100</v>
      </c>
      <c r="AC7" s="36">
        <v>93.06</v>
      </c>
      <c r="AD7" s="36">
        <v>93.66</v>
      </c>
      <c r="AE7" s="36">
        <v>94.73</v>
      </c>
      <c r="AF7" s="36">
        <v>96.59</v>
      </c>
      <c r="AG7" s="36">
        <v>101.24</v>
      </c>
      <c r="AH7" s="36">
        <v>99.53</v>
      </c>
      <c r="AI7" s="36">
        <v>0</v>
      </c>
      <c r="AJ7" s="36">
        <v>0</v>
      </c>
      <c r="AK7" s="36">
        <v>0</v>
      </c>
      <c r="AL7" s="36">
        <v>0</v>
      </c>
      <c r="AM7" s="36">
        <v>0</v>
      </c>
      <c r="AN7" s="36">
        <v>125.99</v>
      </c>
      <c r="AO7" s="36">
        <v>143.69</v>
      </c>
      <c r="AP7" s="36">
        <v>236.15</v>
      </c>
      <c r="AQ7" s="36">
        <v>232.81</v>
      </c>
      <c r="AR7" s="36">
        <v>184.13</v>
      </c>
      <c r="AS7" s="36">
        <v>154.94999999999999</v>
      </c>
      <c r="AT7" s="36" t="s">
        <v>101</v>
      </c>
      <c r="AU7" s="36" t="s">
        <v>101</v>
      </c>
      <c r="AV7" s="36" t="s">
        <v>101</v>
      </c>
      <c r="AW7" s="36" t="s">
        <v>101</v>
      </c>
      <c r="AX7" s="36">
        <v>0</v>
      </c>
      <c r="AY7" s="36">
        <v>245.73</v>
      </c>
      <c r="AZ7" s="36">
        <v>199.45</v>
      </c>
      <c r="BA7" s="36">
        <v>243.58</v>
      </c>
      <c r="BB7" s="36">
        <v>290.19</v>
      </c>
      <c r="BC7" s="36">
        <v>63.22</v>
      </c>
      <c r="BD7" s="36">
        <v>59.45</v>
      </c>
      <c r="BE7" s="36">
        <v>4220.84</v>
      </c>
      <c r="BF7" s="36">
        <v>3883.83</v>
      </c>
      <c r="BG7" s="36">
        <v>3676.71</v>
      </c>
      <c r="BH7" s="36">
        <v>4165.49</v>
      </c>
      <c r="BI7" s="36">
        <v>4123.17</v>
      </c>
      <c r="BJ7" s="36">
        <v>1868.17</v>
      </c>
      <c r="BK7" s="36">
        <v>1835.56</v>
      </c>
      <c r="BL7" s="36">
        <v>1622.51</v>
      </c>
      <c r="BM7" s="36">
        <v>1569.13</v>
      </c>
      <c r="BN7" s="36">
        <v>1436</v>
      </c>
      <c r="BO7" s="36">
        <v>1479.31</v>
      </c>
      <c r="BP7" s="36">
        <v>102.94</v>
      </c>
      <c r="BQ7" s="36">
        <v>99.27</v>
      </c>
      <c r="BR7" s="36">
        <v>98.37</v>
      </c>
      <c r="BS7" s="36">
        <v>98.33</v>
      </c>
      <c r="BT7" s="36">
        <v>98.46</v>
      </c>
      <c r="BU7" s="36">
        <v>55.15</v>
      </c>
      <c r="BV7" s="36">
        <v>52.89</v>
      </c>
      <c r="BW7" s="36">
        <v>62.83</v>
      </c>
      <c r="BX7" s="36">
        <v>64.63</v>
      </c>
      <c r="BY7" s="36">
        <v>66.56</v>
      </c>
      <c r="BZ7" s="36">
        <v>63.5</v>
      </c>
      <c r="CA7" s="36">
        <v>168.13</v>
      </c>
      <c r="CB7" s="36">
        <v>134.87</v>
      </c>
      <c r="CC7" s="36">
        <v>160.05000000000001</v>
      </c>
      <c r="CD7" s="36">
        <v>149.34</v>
      </c>
      <c r="CE7" s="36">
        <v>148.66</v>
      </c>
      <c r="CF7" s="36">
        <v>283.05</v>
      </c>
      <c r="CG7" s="36">
        <v>300.52</v>
      </c>
      <c r="CH7" s="36">
        <v>250.43</v>
      </c>
      <c r="CI7" s="36">
        <v>245.75</v>
      </c>
      <c r="CJ7" s="36">
        <v>244.29</v>
      </c>
      <c r="CK7" s="36">
        <v>253.12</v>
      </c>
      <c r="CL7" s="36">
        <v>4.71</v>
      </c>
      <c r="CM7" s="36">
        <v>4.6900000000000004</v>
      </c>
      <c r="CN7" s="36">
        <v>4.6900000000000004</v>
      </c>
      <c r="CO7" s="36">
        <v>4.6900000000000004</v>
      </c>
      <c r="CP7" s="36">
        <v>4.6900000000000004</v>
      </c>
      <c r="CQ7" s="36">
        <v>36.18</v>
      </c>
      <c r="CR7" s="36">
        <v>36.799999999999997</v>
      </c>
      <c r="CS7" s="36">
        <v>42.31</v>
      </c>
      <c r="CT7" s="36">
        <v>43.65</v>
      </c>
      <c r="CU7" s="36">
        <v>43.58</v>
      </c>
      <c r="CV7" s="36">
        <v>41.06</v>
      </c>
      <c r="CW7" s="36">
        <v>62.89</v>
      </c>
      <c r="CX7" s="36">
        <v>69.92</v>
      </c>
      <c r="CY7" s="36">
        <v>67.819999999999993</v>
      </c>
      <c r="CZ7" s="36">
        <v>64.25</v>
      </c>
      <c r="DA7" s="36">
        <v>67.09</v>
      </c>
      <c r="DB7" s="36">
        <v>72.14</v>
      </c>
      <c r="DC7" s="36">
        <v>71.62</v>
      </c>
      <c r="DD7" s="36">
        <v>81.3</v>
      </c>
      <c r="DE7" s="36">
        <v>82.2</v>
      </c>
      <c r="DF7" s="36">
        <v>82.35</v>
      </c>
      <c r="DG7" s="36">
        <v>80.39</v>
      </c>
      <c r="DH7" s="36">
        <v>9.07</v>
      </c>
      <c r="DI7" s="36">
        <v>10.44</v>
      </c>
      <c r="DJ7" s="36">
        <v>11.32</v>
      </c>
      <c r="DK7" s="36">
        <v>11.76</v>
      </c>
      <c r="DL7" s="36">
        <v>20.190000000000001</v>
      </c>
      <c r="DM7" s="36">
        <v>7.84</v>
      </c>
      <c r="DN7" s="36">
        <v>7.58</v>
      </c>
      <c r="DO7" s="36">
        <v>12.99</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0.11</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2016-02-12T09:47:43Z</cp:lastPrinted>
  <dcterms:created xsi:type="dcterms:W3CDTF">2016-02-03T07:47:20Z</dcterms:created>
  <dcterms:modified xsi:type="dcterms:W3CDTF">2016-02-12T09:47:54Z</dcterms:modified>
  <cp:category/>
</cp:coreProperties>
</file>