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0230" yWindow="-15" windowWidth="10275" windowHeight="826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<sst xmlns="http://schemas.openxmlformats.org/spreadsheetml/2006/main" count="221" uniqueCount="111">
  <si>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</si>
  <si>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</si>
  <si>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</si>
  <si>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</si>
  <si>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</si>
  <si>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</si>
  <si>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</si>
  <si>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</si>
  <si>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</si>
  <si>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</si>
  <si>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</si>
  <si>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</si>
  <si>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</si>
  <si>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</si>
  <si>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</si>
  <si>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</si>
  <si>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</si>
  <si>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</si>
  <si>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</si>
  <si>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</si>
  <si>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</si>
  <si>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</si>
  <si>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</si>
  <si>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</si>
  <si>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</si>
  <si>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</si>
  <si>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</si>
  <si>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</si>
  <si>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</si>
  <si>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</si>
  <si>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</si>
  <si>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</si>
  <si>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</si>
  <si>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</si>
  <si>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</si>
  <si>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</si>
  <si>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</si>
  <si>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</si>
  <si>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</si>
  <si>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</si>
  <si>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</si>
  <si>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</si>
  <si>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</si>
  <si>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</si>
  <si>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</si>
  <si>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</si>
  <si>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</si>
  <si>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</si>
  <si>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</si>
  <si>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</si>
  <si>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</si>
  <si>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</si>
  <si>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</si>
  <si>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</si>
  <si>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</si>
  <si>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</si>
  <si>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</si>
  <si>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</si>
  <si>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</si>
  <si>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</si>
  <si>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</si>
  <si>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</si>
  <si>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</si>
  <si>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</si>
  <si>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</si>
  <si>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</si>
  <si>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</si>
  <si>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</si>
  <si>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</si>
  <si>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</si>
  <si>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</si>
  <si>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</si>
  <si>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</si>
  <si>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</si>
  <si>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</si>
  <si>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</si>
  <si>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</si>
  <si>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</si>
  <si>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</si>
  <si>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</si>
  <si>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</si>
  <si>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</si>
  <si>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</si>
  <si>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</si>
  <si>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</si>
  <si>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</si>
  <si>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</si>
  <si>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</si>
  <si>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</si>
  <si>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</si>
  <si>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</si>
  <si>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</si>
  <si>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</si>
  <si>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</si>
  <si>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</si>
  <si>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</si>
  <si>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名張市</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</si>
  <si>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</si>
  <si>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</si>
  <si>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</si>
  <si>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</si>
  <si>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</si>
  <si>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</si>
  <si>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</si>
  <si>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</si>
  <si>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</si>
  <si>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</si>
  <si>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</si>
  <si>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については、使用料収入の伸びに対して費用の伸びが大きいため年々悪化してきているが、要因としては、移管接続をした大型住宅団地に係る管路施設（マンホール、取付管、公共汚水桝）の修繕、供用開始区域拡大に伴う人件費、維持管理費用の増加がある。なお、H25が極端に減少しているのは、受益者負担金等について多額の収入があったため、資本的収入でありながらも収益的支出に充てたことにより収益的収入が少なくなったためである。
④企業債残高対事業規模比率については、当市は事業拡大中であり、毎年度返済額を上回る企業債の借入れを続けており、企業債残高は年々増加の一途を辿っているが、そのほとんどを繰入金で賄っているため、グラフのような結果となっている(企業債残高から一般会計負担額を差し引くため）。
⑤経費回収率については、使用料収入の伸びに対して維持管理費の伸びが大きくなってきたため100％を下回るようになった。効率的な維持管理を行うとともに、新規整備区域の接続率を向上させ使用料の適正化も含めた使用料収入の増加を図る必要がある。
⑥汚水処理原価については、類似団体平均値を下回ってはいるものの年々増加傾向にある。有収水量の増加に対して汚水処理費の伸びが大きいためである。
⑦処理施設の増設によりH23に処理能力が倍となったためグラフの結果となっている。今後、管路整備工事の推進、接続率の促進により、計画通りの施設利用を目指すことが重要である。
⑧大型住宅団地の移管接続が多いという当市の特性のため、水洗化率は平均値を上回っているが、新規整備区域における接続率を更に向上させていく必要がある。
</t>
    <rPh sb="1" eb="4">
      <t>シュウエキテキ</t>
    </rPh>
    <rPh sb="4" eb="6">
      <t>シュウシ</t>
    </rPh>
    <rPh sb="6" eb="8">
      <t>ヒリツ</t>
    </rPh>
    <rPh sb="14" eb="17">
      <t>シヨウリョウ</t>
    </rPh>
    <rPh sb="17" eb="19">
      <t>シュウニュウ</t>
    </rPh>
    <rPh sb="20" eb="21">
      <t>ノ</t>
    </rPh>
    <rPh sb="23" eb="24">
      <t>タイ</t>
    </rPh>
    <rPh sb="26" eb="28">
      <t>ヒヨウ</t>
    </rPh>
    <rPh sb="29" eb="30">
      <t>ノ</t>
    </rPh>
    <rPh sb="32" eb="33">
      <t>オオ</t>
    </rPh>
    <rPh sb="39" eb="41">
      <t>アッカ</t>
    </rPh>
    <rPh sb="49" eb="51">
      <t>ヨウイン</t>
    </rPh>
    <rPh sb="56" eb="58">
      <t>イカン</t>
    </rPh>
    <rPh sb="58" eb="60">
      <t>セツゾク</t>
    </rPh>
    <rPh sb="63" eb="65">
      <t>オオガタ</t>
    </rPh>
    <rPh sb="70" eb="71">
      <t>カカ</t>
    </rPh>
    <rPh sb="72" eb="74">
      <t>カンロ</t>
    </rPh>
    <rPh sb="74" eb="76">
      <t>シセツ</t>
    </rPh>
    <rPh sb="83" eb="86">
      <t>トリツケカン</t>
    </rPh>
    <rPh sb="87" eb="89">
      <t>コウキョウ</t>
    </rPh>
    <rPh sb="89" eb="92">
      <t>オスイマス</t>
    </rPh>
    <rPh sb="94" eb="96">
      <t>シュウゼン</t>
    </rPh>
    <rPh sb="97" eb="99">
      <t>キョウヨウ</t>
    </rPh>
    <rPh sb="99" eb="101">
      <t>カイシ</t>
    </rPh>
    <rPh sb="101" eb="103">
      <t>クイキ</t>
    </rPh>
    <rPh sb="103" eb="105">
      <t>カクダイ</t>
    </rPh>
    <rPh sb="106" eb="107">
      <t>トモナ</t>
    </rPh>
    <rPh sb="108" eb="111">
      <t>ジンケンヒ</t>
    </rPh>
    <rPh sb="112" eb="114">
      <t>イジ</t>
    </rPh>
    <rPh sb="114" eb="116">
      <t>カンリ</t>
    </rPh>
    <rPh sb="116" eb="118">
      <t>ヒヨウ</t>
    </rPh>
    <rPh sb="119" eb="121">
      <t>ゾウカ</t>
    </rPh>
    <rPh sb="132" eb="134">
      <t>キョクタン</t>
    </rPh>
    <rPh sb="135" eb="137">
      <t>ゲンショウ</t>
    </rPh>
    <rPh sb="144" eb="147">
      <t>ジュエキシャ</t>
    </rPh>
    <rPh sb="147" eb="149">
      <t>フタン</t>
    </rPh>
    <rPh sb="149" eb="150">
      <t>キン</t>
    </rPh>
    <rPh sb="150" eb="151">
      <t>トウ</t>
    </rPh>
    <rPh sb="155" eb="157">
      <t>タガク</t>
    </rPh>
    <rPh sb="158" eb="160">
      <t>シュウニュウ</t>
    </rPh>
    <rPh sb="167" eb="170">
      <t>シホンテキ</t>
    </rPh>
    <rPh sb="170" eb="172">
      <t>シュウニュウ</t>
    </rPh>
    <rPh sb="179" eb="182">
      <t>シュウエキテキ</t>
    </rPh>
    <rPh sb="182" eb="184">
      <t>シシュツ</t>
    </rPh>
    <rPh sb="185" eb="186">
      <t>ア</t>
    </rPh>
    <rPh sb="193" eb="196">
      <t>シュウエキテキ</t>
    </rPh>
    <rPh sb="196" eb="198">
      <t>シュウニュウ</t>
    </rPh>
    <rPh sb="199" eb="200">
      <t>スク</t>
    </rPh>
    <rPh sb="213" eb="215">
      <t>キギョウ</t>
    </rPh>
    <rPh sb="215" eb="216">
      <t>サイ</t>
    </rPh>
    <rPh sb="216" eb="218">
      <t>ザンダカ</t>
    </rPh>
    <rPh sb="218" eb="219">
      <t>タイ</t>
    </rPh>
    <rPh sb="219" eb="221">
      <t>ジギョウ</t>
    </rPh>
    <rPh sb="221" eb="223">
      <t>キボ</t>
    </rPh>
    <rPh sb="223" eb="225">
      <t>ヒリツ</t>
    </rPh>
    <rPh sb="231" eb="233">
      <t>トウシ</t>
    </rPh>
    <rPh sb="234" eb="236">
      <t>ジギョウ</t>
    </rPh>
    <rPh sb="236" eb="238">
      <t>カクダイ</t>
    </rPh>
    <rPh sb="238" eb="239">
      <t>チュウ</t>
    </rPh>
    <rPh sb="243" eb="246">
      <t>マイネンド</t>
    </rPh>
    <rPh sb="246" eb="248">
      <t>ヘンサイ</t>
    </rPh>
    <rPh sb="248" eb="249">
      <t>ガク</t>
    </rPh>
    <rPh sb="250" eb="252">
      <t>ウワマワ</t>
    </rPh>
    <rPh sb="253" eb="255">
      <t>キギョウ</t>
    </rPh>
    <rPh sb="255" eb="256">
      <t>サイ</t>
    </rPh>
    <rPh sb="257" eb="259">
      <t>カリイレ</t>
    </rPh>
    <rPh sb="261" eb="262">
      <t>ツヅ</t>
    </rPh>
    <rPh sb="267" eb="269">
      <t>キギョウ</t>
    </rPh>
    <rPh sb="269" eb="270">
      <t>サイ</t>
    </rPh>
    <rPh sb="270" eb="272">
      <t>ザンダカ</t>
    </rPh>
    <rPh sb="273" eb="275">
      <t>ネンネン</t>
    </rPh>
    <rPh sb="275" eb="277">
      <t>ゾウカ</t>
    </rPh>
    <rPh sb="323" eb="325">
      <t>キギョウ</t>
    </rPh>
    <rPh sb="325" eb="326">
      <t>サイ</t>
    </rPh>
    <rPh sb="326" eb="328">
      <t>ザンダカ</t>
    </rPh>
    <rPh sb="330" eb="332">
      <t>イッパン</t>
    </rPh>
    <rPh sb="332" eb="334">
      <t>カイケイ</t>
    </rPh>
    <rPh sb="334" eb="336">
      <t>フタン</t>
    </rPh>
    <rPh sb="336" eb="337">
      <t>ガク</t>
    </rPh>
    <rPh sb="338" eb="339">
      <t>サ</t>
    </rPh>
    <rPh sb="340" eb="341">
      <t>ヒ</t>
    </rPh>
    <rPh sb="436" eb="439">
      <t>シヨウリョウ</t>
    </rPh>
    <rPh sb="440" eb="442">
      <t>テキセイ</t>
    </rPh>
    <rPh sb="442" eb="443">
      <t>カ</t>
    </rPh>
    <rPh sb="444" eb="445">
      <t>フク</t>
    </rPh>
    <rPh sb="466" eb="468">
      <t>オスイ</t>
    </rPh>
    <rPh sb="468" eb="470">
      <t>ショリ</t>
    </rPh>
    <rPh sb="470" eb="472">
      <t>ゲンカ</t>
    </rPh>
    <rPh sb="478" eb="480">
      <t>ルイジ</t>
    </rPh>
    <rPh sb="480" eb="482">
      <t>ダンタイ</t>
    </rPh>
    <rPh sb="482" eb="485">
      <t>ヘイキンチ</t>
    </rPh>
    <rPh sb="486" eb="488">
      <t>シタマワ</t>
    </rPh>
    <rPh sb="496" eb="498">
      <t>ネンネン</t>
    </rPh>
    <rPh sb="498" eb="500">
      <t>ゾウカ</t>
    </rPh>
    <rPh sb="500" eb="502">
      <t>ケイコウ</t>
    </rPh>
    <rPh sb="506" eb="508">
      <t>ユウシュウ</t>
    </rPh>
    <rPh sb="508" eb="510">
      <t>スイリョウ</t>
    </rPh>
    <rPh sb="511" eb="513">
      <t>ゾウカ</t>
    </rPh>
    <rPh sb="514" eb="515">
      <t>タイ</t>
    </rPh>
    <rPh sb="517" eb="519">
      <t>オスイ</t>
    </rPh>
    <rPh sb="519" eb="521">
      <t>ショリ</t>
    </rPh>
    <rPh sb="521" eb="522">
      <t>ヒ</t>
    </rPh>
    <rPh sb="523" eb="524">
      <t>ノ</t>
    </rPh>
    <rPh sb="526" eb="527">
      <t>オオ</t>
    </rPh>
    <rPh sb="537" eb="539">
      <t>ショリ</t>
    </rPh>
    <rPh sb="539" eb="541">
      <t>シセツ</t>
    </rPh>
    <rPh sb="542" eb="544">
      <t>ゾウセツ</t>
    </rPh>
    <rPh sb="551" eb="553">
      <t>ショリ</t>
    </rPh>
    <rPh sb="553" eb="555">
      <t>ノウリョク</t>
    </rPh>
    <rPh sb="556" eb="557">
      <t>バイ</t>
    </rPh>
    <rPh sb="567" eb="569">
      <t>ケッカ</t>
    </rPh>
    <rPh sb="576" eb="578">
      <t>コンゴ</t>
    </rPh>
    <rPh sb="579" eb="581">
      <t>カンロ</t>
    </rPh>
    <rPh sb="581" eb="583">
      <t>セイビ</t>
    </rPh>
    <rPh sb="583" eb="585">
      <t>コウジ</t>
    </rPh>
    <rPh sb="586" eb="588">
      <t>スイシン</t>
    </rPh>
    <rPh sb="589" eb="591">
      <t>セツゾク</t>
    </rPh>
    <rPh sb="591" eb="592">
      <t>リツ</t>
    </rPh>
    <rPh sb="593" eb="595">
      <t>ソクシン</t>
    </rPh>
    <rPh sb="604" eb="606">
      <t>シセツ</t>
    </rPh>
    <rPh sb="606" eb="608">
      <t>リヨウ</t>
    </rPh>
    <rPh sb="609" eb="611">
      <t>メザ</t>
    </rPh>
    <rPh sb="615" eb="617">
      <t>ジュウヨウ</t>
    </rPh>
    <rPh sb="623" eb="625">
      <t>オオガタ</t>
    </rPh>
    <rPh sb="630" eb="632">
      <t>イカン</t>
    </rPh>
    <rPh sb="632" eb="634">
      <t>セツゾク</t>
    </rPh>
    <rPh sb="635" eb="636">
      <t>オオ</t>
    </rPh>
    <rPh sb="640" eb="642">
      <t>トウシ</t>
    </rPh>
    <rPh sb="643" eb="645">
      <t>トクセイ</t>
    </rPh>
    <rPh sb="649" eb="652">
      <t>スイセンカ</t>
    </rPh>
    <rPh sb="652" eb="653">
      <t>リツ</t>
    </rPh>
    <rPh sb="654" eb="657">
      <t>ヘイキンチ</t>
    </rPh>
    <rPh sb="658" eb="660">
      <t>ウワマワ</t>
    </rPh>
    <rPh sb="666" eb="668">
      <t>シンキ</t>
    </rPh>
    <rPh sb="668" eb="670">
      <t>セイビ</t>
    </rPh>
    <rPh sb="670" eb="672">
      <t>クイキ</t>
    </rPh>
    <rPh sb="676" eb="678">
      <t>セツゾク</t>
    </rPh>
    <rPh sb="678" eb="679">
      <t>リツ</t>
    </rPh>
    <rPh sb="680" eb="681">
      <t>サラ</t>
    </rPh>
    <rPh sb="682" eb="684">
      <t>コウジョウ</t>
    </rPh>
    <rPh sb="689" eb="691">
      <t>ヒツヨウ</t>
    </rPh>
    <phoneticPr fontId="4"/>
  </si>
  <si>
    <t>　当市の公共下水道は、供用開始が平成18年で比較的新しく、新設管渠については古いものでも十数年程度の経過である。従って、改築、更新が必要となるのは移管接続をした住宅団地の老朽化した管路施設となる。管渠改善率を向上させるためには、この住宅団地の下水道管の更新に取り組む必要があり、「名張市公共下水道長寿命化計画」を策定し、平成22年度～平成25年度の期間の計画策定分については完了し、現在、平成26年度～平成31年度の期間で改築工事を進めている。
　なお、③管渠改善率の長寿命化も含めた数値については、以下のとおりである。
　H22：0.01％、H23：1.25％、H24：0.02％、
　H25：0.50％、H26：1.47%</t>
    <rPh sb="1" eb="3">
      <t>トウシ</t>
    </rPh>
    <rPh sb="4" eb="6">
      <t>コウキョウ</t>
    </rPh>
    <rPh sb="6" eb="9">
      <t>ゲスイドウ</t>
    </rPh>
    <rPh sb="11" eb="13">
      <t>キョウヨウ</t>
    </rPh>
    <rPh sb="13" eb="15">
      <t>カイシ</t>
    </rPh>
    <rPh sb="16" eb="18">
      <t>ヘイセイ</t>
    </rPh>
    <rPh sb="20" eb="21">
      <t>ネン</t>
    </rPh>
    <rPh sb="22" eb="25">
      <t>ヒカクテキ</t>
    </rPh>
    <rPh sb="25" eb="26">
      <t>アタラ</t>
    </rPh>
    <rPh sb="29" eb="31">
      <t>シンセツ</t>
    </rPh>
    <rPh sb="31" eb="33">
      <t>カンキョ</t>
    </rPh>
    <rPh sb="38" eb="39">
      <t>フル</t>
    </rPh>
    <rPh sb="44" eb="45">
      <t>ジュウ</t>
    </rPh>
    <rPh sb="45" eb="46">
      <t>スウ</t>
    </rPh>
    <rPh sb="46" eb="47">
      <t>ネン</t>
    </rPh>
    <rPh sb="47" eb="49">
      <t>テイド</t>
    </rPh>
    <rPh sb="50" eb="52">
      <t>ケイカ</t>
    </rPh>
    <rPh sb="56" eb="57">
      <t>シタガ</t>
    </rPh>
    <rPh sb="60" eb="62">
      <t>カイチク</t>
    </rPh>
    <rPh sb="63" eb="65">
      <t>コウシン</t>
    </rPh>
    <rPh sb="66" eb="68">
      <t>ヒツヨウ</t>
    </rPh>
    <rPh sb="73" eb="75">
      <t>イカン</t>
    </rPh>
    <rPh sb="75" eb="77">
      <t>セツゾク</t>
    </rPh>
    <rPh sb="85" eb="88">
      <t>ロウキュウカ</t>
    </rPh>
    <rPh sb="90" eb="92">
      <t>カンロ</t>
    </rPh>
    <rPh sb="92" eb="94">
      <t>シセツ</t>
    </rPh>
    <rPh sb="129" eb="130">
      <t>ト</t>
    </rPh>
    <rPh sb="131" eb="132">
      <t>ク</t>
    </rPh>
    <rPh sb="133" eb="135">
      <t>ヒツヨウ</t>
    </rPh>
    <rPh sb="140" eb="143">
      <t>ナバリシ</t>
    </rPh>
    <rPh sb="143" eb="145">
      <t>コウキョウ</t>
    </rPh>
    <rPh sb="145" eb="148">
      <t>ゲスイドウ</t>
    </rPh>
    <rPh sb="148" eb="149">
      <t>チョウ</t>
    </rPh>
    <rPh sb="149" eb="152">
      <t>ジュミョウカ</t>
    </rPh>
    <rPh sb="152" eb="154">
      <t>ケイカク</t>
    </rPh>
    <rPh sb="156" eb="158">
      <t>サクテイ</t>
    </rPh>
    <rPh sb="160" eb="162">
      <t>ヘイセイ</t>
    </rPh>
    <rPh sb="164" eb="165">
      <t>ネン</t>
    </rPh>
    <rPh sb="165" eb="166">
      <t>ド</t>
    </rPh>
    <rPh sb="167" eb="169">
      <t>ヘイセイ</t>
    </rPh>
    <rPh sb="171" eb="172">
      <t>ネン</t>
    </rPh>
    <rPh sb="172" eb="173">
      <t>ド</t>
    </rPh>
    <rPh sb="174" eb="176">
      <t>キカン</t>
    </rPh>
    <rPh sb="177" eb="179">
      <t>ケイカク</t>
    </rPh>
    <rPh sb="179" eb="181">
      <t>サクテイ</t>
    </rPh>
    <rPh sb="181" eb="182">
      <t>ブン</t>
    </rPh>
    <rPh sb="187" eb="189">
      <t>カンリョウ</t>
    </rPh>
    <rPh sb="191" eb="193">
      <t>ゲンザイ</t>
    </rPh>
    <rPh sb="194" eb="196">
      <t>ヘイセイ</t>
    </rPh>
    <rPh sb="198" eb="199">
      <t>ネン</t>
    </rPh>
    <rPh sb="199" eb="200">
      <t>ド</t>
    </rPh>
    <rPh sb="201" eb="203">
      <t>ヘイセイ</t>
    </rPh>
    <rPh sb="205" eb="206">
      <t>ネン</t>
    </rPh>
    <rPh sb="206" eb="207">
      <t>ド</t>
    </rPh>
    <rPh sb="208" eb="210">
      <t>キカン</t>
    </rPh>
    <rPh sb="211" eb="213">
      <t>カイチク</t>
    </rPh>
    <rPh sb="213" eb="215">
      <t>コウジ</t>
    </rPh>
    <rPh sb="216" eb="217">
      <t>スス</t>
    </rPh>
    <rPh sb="228" eb="230">
      <t>カンキョ</t>
    </rPh>
    <rPh sb="230" eb="232">
      <t>カイゼン</t>
    </rPh>
    <rPh sb="232" eb="233">
      <t>リツ</t>
    </rPh>
    <rPh sb="234" eb="235">
      <t>チョウ</t>
    </rPh>
    <rPh sb="235" eb="238">
      <t>ジュミョウカ</t>
    </rPh>
    <rPh sb="239" eb="240">
      <t>フク</t>
    </rPh>
    <rPh sb="242" eb="244">
      <t>スウチ</t>
    </rPh>
    <rPh sb="250" eb="252">
      <t>イカ</t>
    </rPh>
    <phoneticPr fontId="4"/>
  </si>
  <si>
    <t>　平成10年に事業着手し、平成18年3月から一部供用開始をした当市の公共下水道は、「名張市下水道整備マスタープラン」、「名張市公共下水道全体計画」に基づき計画的に未普及解消、住宅団地の移管接続等の事業に取り組んでいる。平成26年度末の事業の進捗率は現在の事業区域に対し73％であり、平成28年度にはさらに事業区域の拡大に伴う事業取得を行う予定であるなど、まだ事業拡大の途中である。このような状況のなか、年々、処理水量、維持管理対象施設（管路含む）が増え、それに伴う汚水処理費も増大している状態である。接続率の向上による使用料の増収はもちろんのこと、補助事業の活用、大規模修繕への起債充当など、使用料以外の収入も確保を工夫しながら、一般会計繰入金に依存しない経営となるよう努力していく必要がある。また、法適化することにより正確な経営状況を把握し、適正な使用料の設定など経営の健全化を図って行くことが必要である。</t>
    <rPh sb="1" eb="3">
      <t>ヘイセイ</t>
    </rPh>
    <rPh sb="5" eb="6">
      <t>ネン</t>
    </rPh>
    <rPh sb="7" eb="9">
      <t>ジギョウ</t>
    </rPh>
    <rPh sb="9" eb="11">
      <t>チャクシュ</t>
    </rPh>
    <rPh sb="13" eb="15">
      <t>ヘイセイ</t>
    </rPh>
    <rPh sb="17" eb="18">
      <t>ネン</t>
    </rPh>
    <rPh sb="19" eb="20">
      <t>ガツ</t>
    </rPh>
    <rPh sb="22" eb="24">
      <t>イチブ</t>
    </rPh>
    <rPh sb="24" eb="26">
      <t>キョウヨウ</t>
    </rPh>
    <rPh sb="26" eb="28">
      <t>カイシ</t>
    </rPh>
    <rPh sb="31" eb="33">
      <t>トウシ</t>
    </rPh>
    <rPh sb="34" eb="36">
      <t>コウキョウ</t>
    </rPh>
    <rPh sb="36" eb="39">
      <t>ゲスイドウ</t>
    </rPh>
    <rPh sb="42" eb="45">
      <t>ナバリシ</t>
    </rPh>
    <rPh sb="45" eb="47">
      <t>ゲスイ</t>
    </rPh>
    <rPh sb="47" eb="48">
      <t>ドウ</t>
    </rPh>
    <rPh sb="48" eb="50">
      <t>セイビ</t>
    </rPh>
    <rPh sb="60" eb="63">
      <t>ナバリシ</t>
    </rPh>
    <rPh sb="63" eb="65">
      <t>コウキョウ</t>
    </rPh>
    <rPh sb="65" eb="68">
      <t>ゲスイドウ</t>
    </rPh>
    <rPh sb="68" eb="70">
      <t>ゼンタイ</t>
    </rPh>
    <rPh sb="70" eb="72">
      <t>ケイカク</t>
    </rPh>
    <rPh sb="74" eb="75">
      <t>モト</t>
    </rPh>
    <rPh sb="77" eb="80">
      <t>ケイカクテキ</t>
    </rPh>
    <rPh sb="81" eb="84">
      <t>ミフキュウ</t>
    </rPh>
    <rPh sb="84" eb="86">
      <t>カイショウ</t>
    </rPh>
    <rPh sb="87" eb="89">
      <t>ジュウタク</t>
    </rPh>
    <rPh sb="89" eb="91">
      <t>ダンチ</t>
    </rPh>
    <rPh sb="92" eb="94">
      <t>イカン</t>
    </rPh>
    <rPh sb="94" eb="96">
      <t>セツゾク</t>
    </rPh>
    <rPh sb="96" eb="97">
      <t>トウ</t>
    </rPh>
    <rPh sb="98" eb="100">
      <t>ジギョウ</t>
    </rPh>
    <rPh sb="101" eb="102">
      <t>ト</t>
    </rPh>
    <rPh sb="103" eb="104">
      <t>ク</t>
    </rPh>
    <rPh sb="109" eb="111">
      <t>ヘイセイ</t>
    </rPh>
    <rPh sb="113" eb="116">
      <t>ネンドマツ</t>
    </rPh>
    <rPh sb="117" eb="119">
      <t>ジギョウ</t>
    </rPh>
    <rPh sb="120" eb="122">
      <t>シンチョク</t>
    </rPh>
    <rPh sb="122" eb="123">
      <t>リツ</t>
    </rPh>
    <rPh sb="124" eb="126">
      <t>ゲンザイ</t>
    </rPh>
    <rPh sb="127" eb="129">
      <t>ジギョウ</t>
    </rPh>
    <rPh sb="129" eb="131">
      <t>クイキ</t>
    </rPh>
    <rPh sb="132" eb="133">
      <t>タイ</t>
    </rPh>
    <rPh sb="141" eb="143">
      <t>ヘイセイ</t>
    </rPh>
    <rPh sb="145" eb="147">
      <t>ネンド</t>
    </rPh>
    <rPh sb="152" eb="154">
      <t>ジギョウ</t>
    </rPh>
    <rPh sb="154" eb="156">
      <t>クイキ</t>
    </rPh>
    <rPh sb="157" eb="159">
      <t>カクダイ</t>
    </rPh>
    <rPh sb="160" eb="161">
      <t>トモナ</t>
    </rPh>
    <rPh sb="162" eb="164">
      <t>ジギョウ</t>
    </rPh>
    <rPh sb="164" eb="166">
      <t>シュトク</t>
    </rPh>
    <rPh sb="167" eb="168">
      <t>オコナ</t>
    </rPh>
    <rPh sb="169" eb="171">
      <t>ヨテイ</t>
    </rPh>
    <rPh sb="179" eb="181">
      <t>ジギョウ</t>
    </rPh>
    <rPh sb="181" eb="183">
      <t>カクダイ</t>
    </rPh>
    <rPh sb="184" eb="186">
      <t>トチュウ</t>
    </rPh>
    <rPh sb="195" eb="197">
      <t>ジョウキョウ</t>
    </rPh>
    <rPh sb="201" eb="203">
      <t>ネンネン</t>
    </rPh>
    <rPh sb="204" eb="206">
      <t>ショリ</t>
    </rPh>
    <rPh sb="206" eb="208">
      <t>スイリョウ</t>
    </rPh>
    <rPh sb="209" eb="211">
      <t>イジ</t>
    </rPh>
    <rPh sb="211" eb="213">
      <t>カンリ</t>
    </rPh>
    <rPh sb="213" eb="215">
      <t>タイショウ</t>
    </rPh>
    <rPh sb="215" eb="217">
      <t>シセツ</t>
    </rPh>
    <rPh sb="218" eb="220">
      <t>カンロ</t>
    </rPh>
    <rPh sb="220" eb="221">
      <t>フク</t>
    </rPh>
    <rPh sb="224" eb="225">
      <t>フ</t>
    </rPh>
    <rPh sb="230" eb="231">
      <t>トモナ</t>
    </rPh>
    <rPh sb="232" eb="234">
      <t>オスイ</t>
    </rPh>
    <rPh sb="234" eb="236">
      <t>ショリ</t>
    </rPh>
    <rPh sb="236" eb="237">
      <t>ヒ</t>
    </rPh>
    <rPh sb="238" eb="240">
      <t>ゾウダイ</t>
    </rPh>
    <rPh sb="244" eb="246">
      <t>ジョウタイ</t>
    </rPh>
    <rPh sb="250" eb="252">
      <t>セツゾク</t>
    </rPh>
    <rPh sb="252" eb="253">
      <t>リツ</t>
    </rPh>
    <rPh sb="254" eb="256">
      <t>コウジョウ</t>
    </rPh>
    <rPh sb="259" eb="262">
      <t>シヨウリョウ</t>
    </rPh>
    <rPh sb="263" eb="265">
      <t>ゾウシュウ</t>
    </rPh>
    <rPh sb="274" eb="276">
      <t>ホジョ</t>
    </rPh>
    <rPh sb="276" eb="278">
      <t>ジギョウ</t>
    </rPh>
    <rPh sb="279" eb="281">
      <t>カツヨウ</t>
    </rPh>
    <rPh sb="282" eb="285">
      <t>ダイキボ</t>
    </rPh>
    <rPh sb="285" eb="287">
      <t>シュウゼン</t>
    </rPh>
    <rPh sb="289" eb="291">
      <t>キサイ</t>
    </rPh>
    <rPh sb="291" eb="293">
      <t>ジュウトウ</t>
    </rPh>
    <rPh sb="296" eb="299">
      <t>シヨウリョウ</t>
    </rPh>
    <rPh sb="299" eb="301">
      <t>イガイ</t>
    </rPh>
    <rPh sb="302" eb="304">
      <t>シュウニュウ</t>
    </rPh>
    <rPh sb="305" eb="307">
      <t>カクホ</t>
    </rPh>
    <rPh sb="308" eb="310">
      <t>クフウ</t>
    </rPh>
    <rPh sb="315" eb="317">
      <t>イッパン</t>
    </rPh>
    <rPh sb="317" eb="319">
      <t>カイケイ</t>
    </rPh>
    <rPh sb="319" eb="321">
      <t>クリイレ</t>
    </rPh>
    <rPh sb="321" eb="322">
      <t>キン</t>
    </rPh>
    <rPh sb="323" eb="325">
      <t>イゾン</t>
    </rPh>
    <rPh sb="328" eb="330">
      <t>ケイエイ</t>
    </rPh>
    <rPh sb="335" eb="337">
      <t>ドリョク</t>
    </rPh>
    <rPh sb="341" eb="343">
      <t>ヒツヨウ</t>
    </rPh>
    <rPh sb="350" eb="351">
      <t>ホウ</t>
    </rPh>
    <rPh sb="351" eb="352">
      <t>テキ</t>
    </rPh>
    <rPh sb="352" eb="353">
      <t>カ</t>
    </rPh>
    <rPh sb="360" eb="362">
      <t>セイカク</t>
    </rPh>
    <rPh sb="363" eb="365">
      <t>ケイエイ</t>
    </rPh>
    <rPh sb="365" eb="367">
      <t>ジョウキョウ</t>
    </rPh>
    <rPh sb="368" eb="370">
      <t>ハアク</t>
    </rPh>
    <rPh sb="372" eb="374">
      <t>テキセイ</t>
    </rPh>
    <rPh sb="375" eb="378">
      <t>シヨウリョウ</t>
    </rPh>
    <rPh sb="379" eb="381">
      <t>セッテイ</t>
    </rPh>
    <rPh sb="383" eb="385">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</si>
</sst>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3" fillId="0" borderId="6"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7"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0.02</c:v>
                </c:pt>
                <c:pt idx="1">
                  <c:v>1.3</c:v>
                </c:pt>
                <c:pt idx="2">
                  <c:v>0.05</c:v>
                </c:pt>
                <c:pt idx="3">
                  <c:v>0.03</c:v>
                </c:pt>
                <c:pt idx="4">
                  <c:v>0.04</c:v>
                </c:pt>
              </c:numCache>
            </c:numRef>
          </c:val>
        </c:ser>
        <c:dLbls>
          <c:showLegendKey val="0"/>
          <c:showVal val="0"/>
          <c:showCatName val="0"/>
          <c:showSerName val="0"/>
          <c:showPercent val="0"/>
          <c:showBubbleSize val="0"/>
        </c:dLbls>
        <c:gapWidth val="150"/>
        <c:axId val="84797696"/>
        <c:axId val="8658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0.14000000000000001</c:v>
                </c:pt>
                <c:pt idx="1">
                  <c:v>0.18</c:v>
                </c:pt>
                <c:pt idx="2">
                  <c:v>0.18</c:v>
                </c:pt>
                <c:pt idx="3">
                  <c:v>0.19</c:v>
                </c:pt>
                <c:pt idx="4">
                  <c:v>0.16</c:v>
                </c:pt>
              </c:numCache>
            </c:numRef>
          </c:val>
          <c:smooth val="0"/>
        </c:ser>
        <c:dLbls>
          <c:showLegendKey val="0"/>
          <c:showVal val="0"/>
          <c:showCatName val="0"/>
          <c:showSerName val="0"/>
          <c:showPercent val="0"/>
          <c:showBubbleSize val="0"/>
        </c:dLbls>
        <c:marker val="1"/>
        <c:smooth val="0"/>
        <c:axId val="84797696"/>
        <c:axId val="86585728"/>
      </c:lineChart>
      <c:dateAx>
        <c:axId val="84797696"/>
        <c:scaling>
          <c:orientation val="minMax"/>
        </c:scaling>
        <c:delete val="1"/>
        <c:axPos val="b"/>
        <c:numFmt formatCode="ge" sourceLinked="1"/>
        <c:majorTickMark val="none"/>
        <c:minorTickMark val="none"/>
        <c:tickLblPos val="none"/>
        <c:crossAx val="86585728"/>
        <c:crosses val="autoZero"/>
        <c:auto val="1"/>
        <c:lblOffset val="100"/>
        <c:baseTimeUnit val="years"/>
      </c:dateAx>
      <c:valAx>
        <c:axId val="8658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9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64.209999999999994</c:v>
                </c:pt>
                <c:pt idx="1">
                  <c:v>33.590000000000003</c:v>
                </c:pt>
                <c:pt idx="2">
                  <c:v>35.11</c:v>
                </c:pt>
                <c:pt idx="3">
                  <c:v>36.479999999999997</c:v>
                </c:pt>
                <c:pt idx="4">
                  <c:v>43.21</c:v>
                </c:pt>
              </c:numCache>
            </c:numRef>
          </c:val>
        </c:ser>
        <c:dLbls>
          <c:showLegendKey val="0"/>
          <c:showVal val="0"/>
          <c:showCatName val="0"/>
          <c:showSerName val="0"/>
          <c:showPercent val="0"/>
          <c:showBubbleSize val="0"/>
        </c:dLbls>
        <c:gapWidth val="150"/>
        <c:axId val="89070208"/>
        <c:axId val="8908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39.770000000000003</c:v>
                </c:pt>
                <c:pt idx="1">
                  <c:v>38.950000000000003</c:v>
                </c:pt>
                <c:pt idx="2">
                  <c:v>40.07</c:v>
                </c:pt>
                <c:pt idx="3">
                  <c:v>39.92</c:v>
                </c:pt>
                <c:pt idx="4">
                  <c:v>41.63</c:v>
                </c:pt>
              </c:numCache>
            </c:numRef>
          </c:val>
          <c:smooth val="0"/>
        </c:ser>
        <c:dLbls>
          <c:showLegendKey val="0"/>
          <c:showVal val="0"/>
          <c:showCatName val="0"/>
          <c:showSerName val="0"/>
          <c:showPercent val="0"/>
          <c:showBubbleSize val="0"/>
        </c:dLbls>
        <c:marker val="1"/>
        <c:smooth val="0"/>
        <c:axId val="89070208"/>
        <c:axId val="89084672"/>
      </c:lineChart>
      <c:dateAx>
        <c:axId val="89070208"/>
        <c:scaling>
          <c:orientation val="minMax"/>
        </c:scaling>
        <c:delete val="1"/>
        <c:axPos val="b"/>
        <c:numFmt formatCode="ge" sourceLinked="1"/>
        <c:majorTickMark val="none"/>
        <c:minorTickMark val="none"/>
        <c:tickLblPos val="none"/>
        <c:crossAx val="89084672"/>
        <c:crosses val="autoZero"/>
        <c:auto val="1"/>
        <c:lblOffset val="100"/>
        <c:baseTimeUnit val="years"/>
      </c:dateAx>
      <c:valAx>
        <c:axId val="8908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7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89.28</c:v>
                </c:pt>
                <c:pt idx="1">
                  <c:v>93.64</c:v>
                </c:pt>
                <c:pt idx="2">
                  <c:v>96.01</c:v>
                </c:pt>
                <c:pt idx="3">
                  <c:v>95.82</c:v>
                </c:pt>
                <c:pt idx="4">
                  <c:v>96.93</c:v>
                </c:pt>
              </c:numCache>
            </c:numRef>
          </c:val>
        </c:ser>
        <c:dLbls>
          <c:showLegendKey val="0"/>
          <c:showVal val="0"/>
          <c:showCatName val="0"/>
          <c:showSerName val="0"/>
          <c:showPercent val="0"/>
          <c:showBubbleSize val="0"/>
        </c:dLbls>
        <c:gapWidth val="150"/>
        <c:axId val="89127168"/>
        <c:axId val="8912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65.66</c:v>
                </c:pt>
                <c:pt idx="1">
                  <c:v>65.599999999999994</c:v>
                </c:pt>
                <c:pt idx="2">
                  <c:v>66</c:v>
                </c:pt>
                <c:pt idx="3">
                  <c:v>65.86</c:v>
                </c:pt>
                <c:pt idx="4">
                  <c:v>66.33</c:v>
                </c:pt>
              </c:numCache>
            </c:numRef>
          </c:val>
          <c:smooth val="0"/>
        </c:ser>
        <c:dLbls>
          <c:showLegendKey val="0"/>
          <c:showVal val="0"/>
          <c:showCatName val="0"/>
          <c:showSerName val="0"/>
          <c:showPercent val="0"/>
          <c:showBubbleSize val="0"/>
        </c:dLbls>
        <c:marker val="1"/>
        <c:smooth val="0"/>
        <c:axId val="89127168"/>
        <c:axId val="89129344"/>
      </c:lineChart>
      <c:dateAx>
        <c:axId val="89127168"/>
        <c:scaling>
          <c:orientation val="minMax"/>
        </c:scaling>
        <c:delete val="1"/>
        <c:axPos val="b"/>
        <c:numFmt formatCode="ge" sourceLinked="1"/>
        <c:majorTickMark val="none"/>
        <c:minorTickMark val="none"/>
        <c:tickLblPos val="none"/>
        <c:crossAx val="89129344"/>
        <c:crosses val="autoZero"/>
        <c:auto val="1"/>
        <c:lblOffset val="100"/>
        <c:baseTimeUnit val="years"/>
      </c:dateAx>
      <c:valAx>
        <c:axId val="8912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2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102</c:v>
                </c:pt>
                <c:pt idx="1">
                  <c:v>94.41</c:v>
                </c:pt>
                <c:pt idx="2">
                  <c:v>93.84</c:v>
                </c:pt>
                <c:pt idx="3">
                  <c:v>53.04</c:v>
                </c:pt>
                <c:pt idx="4">
                  <c:v>92.97</c:v>
                </c:pt>
              </c:numCache>
            </c:numRef>
          </c:val>
        </c:ser>
        <c:dLbls>
          <c:showLegendKey val="0"/>
          <c:showVal val="0"/>
          <c:showCatName val="0"/>
          <c:showSerName val="0"/>
          <c:showPercent val="0"/>
          <c:showBubbleSize val="0"/>
        </c:dLbls>
        <c:gapWidth val="150"/>
        <c:axId val="86620032"/>
        <c:axId val="8663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620032"/>
        <c:axId val="86630400"/>
      </c:lineChart>
      <c:dateAx>
        <c:axId val="86620032"/>
        <c:scaling>
          <c:orientation val="minMax"/>
        </c:scaling>
        <c:delete val="1"/>
        <c:axPos val="b"/>
        <c:numFmt formatCode="ge" sourceLinked="1"/>
        <c:majorTickMark val="none"/>
        <c:minorTickMark val="none"/>
        <c:tickLblPos val="none"/>
        <c:crossAx val="86630400"/>
        <c:crosses val="autoZero"/>
        <c:auto val="1"/>
        <c:lblOffset val="100"/>
        <c:baseTimeUnit val="years"/>
      </c:dateAx>
      <c:valAx>
        <c:axId val="8663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2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664704"/>
        <c:axId val="8666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664704"/>
        <c:axId val="86666624"/>
      </c:lineChart>
      <c:dateAx>
        <c:axId val="86664704"/>
        <c:scaling>
          <c:orientation val="minMax"/>
        </c:scaling>
        <c:delete val="1"/>
        <c:axPos val="b"/>
        <c:numFmt formatCode="ge" sourceLinked="1"/>
        <c:majorTickMark val="none"/>
        <c:minorTickMark val="none"/>
        <c:tickLblPos val="none"/>
        <c:crossAx val="86666624"/>
        <c:crosses val="autoZero"/>
        <c:auto val="1"/>
        <c:lblOffset val="100"/>
        <c:baseTimeUnit val="years"/>
      </c:dateAx>
      <c:valAx>
        <c:axId val="8666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6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819392"/>
        <c:axId val="8782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819392"/>
        <c:axId val="87821312"/>
      </c:lineChart>
      <c:dateAx>
        <c:axId val="87819392"/>
        <c:scaling>
          <c:orientation val="minMax"/>
        </c:scaling>
        <c:delete val="1"/>
        <c:axPos val="b"/>
        <c:numFmt formatCode="ge" sourceLinked="1"/>
        <c:majorTickMark val="none"/>
        <c:minorTickMark val="none"/>
        <c:tickLblPos val="none"/>
        <c:crossAx val="87821312"/>
        <c:crosses val="autoZero"/>
        <c:auto val="1"/>
        <c:lblOffset val="100"/>
        <c:baseTimeUnit val="years"/>
      </c:dateAx>
      <c:valAx>
        <c:axId val="8782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1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860352"/>
        <c:axId val="8786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860352"/>
        <c:axId val="87862272"/>
      </c:lineChart>
      <c:dateAx>
        <c:axId val="87860352"/>
        <c:scaling>
          <c:orientation val="minMax"/>
        </c:scaling>
        <c:delete val="1"/>
        <c:axPos val="b"/>
        <c:numFmt formatCode="ge" sourceLinked="1"/>
        <c:majorTickMark val="none"/>
        <c:minorTickMark val="none"/>
        <c:tickLblPos val="none"/>
        <c:crossAx val="87862272"/>
        <c:crosses val="autoZero"/>
        <c:auto val="1"/>
        <c:lblOffset val="100"/>
        <c:baseTimeUnit val="years"/>
      </c:dateAx>
      <c:valAx>
        <c:axId val="8786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6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900928"/>
        <c:axId val="8790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900928"/>
        <c:axId val="87902848"/>
      </c:lineChart>
      <c:dateAx>
        <c:axId val="87900928"/>
        <c:scaling>
          <c:orientation val="minMax"/>
        </c:scaling>
        <c:delete val="1"/>
        <c:axPos val="b"/>
        <c:numFmt formatCode="ge" sourceLinked="1"/>
        <c:majorTickMark val="none"/>
        <c:minorTickMark val="none"/>
        <c:tickLblPos val="none"/>
        <c:crossAx val="87902848"/>
        <c:crosses val="autoZero"/>
        <c:auto val="1"/>
        <c:lblOffset val="100"/>
        <c:baseTimeUnit val="years"/>
      </c:dateAx>
      <c:valAx>
        <c:axId val="8790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0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formatCode="#,##0.00;&quot;△&quot;#,##0.00;&quot;-&quot;">
                  <c:v>105.33</c:v>
                </c:pt>
              </c:numCache>
            </c:numRef>
          </c:val>
        </c:ser>
        <c:dLbls>
          <c:showLegendKey val="0"/>
          <c:showVal val="0"/>
          <c:showCatName val="0"/>
          <c:showSerName val="0"/>
          <c:showPercent val="0"/>
          <c:showBubbleSize val="0"/>
        </c:dLbls>
        <c:gapWidth val="150"/>
        <c:axId val="87941504"/>
        <c:axId val="8794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1882.66</c:v>
                </c:pt>
                <c:pt idx="1">
                  <c:v>1749.66</c:v>
                </c:pt>
                <c:pt idx="2">
                  <c:v>1574.53</c:v>
                </c:pt>
                <c:pt idx="3">
                  <c:v>1506.51</c:v>
                </c:pt>
                <c:pt idx="4">
                  <c:v>1315.67</c:v>
                </c:pt>
              </c:numCache>
            </c:numRef>
          </c:val>
          <c:smooth val="0"/>
        </c:ser>
        <c:dLbls>
          <c:showLegendKey val="0"/>
          <c:showVal val="0"/>
          <c:showCatName val="0"/>
          <c:showSerName val="0"/>
          <c:showPercent val="0"/>
          <c:showBubbleSize val="0"/>
        </c:dLbls>
        <c:marker val="1"/>
        <c:smooth val="0"/>
        <c:axId val="87941504"/>
        <c:axId val="87943424"/>
      </c:lineChart>
      <c:dateAx>
        <c:axId val="87941504"/>
        <c:scaling>
          <c:orientation val="minMax"/>
        </c:scaling>
        <c:delete val="1"/>
        <c:axPos val="b"/>
        <c:numFmt formatCode="ge" sourceLinked="1"/>
        <c:majorTickMark val="none"/>
        <c:minorTickMark val="none"/>
        <c:tickLblPos val="none"/>
        <c:crossAx val="87943424"/>
        <c:crosses val="autoZero"/>
        <c:auto val="1"/>
        <c:lblOffset val="100"/>
        <c:baseTimeUnit val="years"/>
      </c:dateAx>
      <c:valAx>
        <c:axId val="8794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4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106.29</c:v>
                </c:pt>
                <c:pt idx="1">
                  <c:v>102.38</c:v>
                </c:pt>
                <c:pt idx="2">
                  <c:v>104.47</c:v>
                </c:pt>
                <c:pt idx="3">
                  <c:v>96.84</c:v>
                </c:pt>
                <c:pt idx="4">
                  <c:v>92.72</c:v>
                </c:pt>
              </c:numCache>
            </c:numRef>
          </c:val>
        </c:ser>
        <c:dLbls>
          <c:showLegendKey val="0"/>
          <c:showVal val="0"/>
          <c:showCatName val="0"/>
          <c:showSerName val="0"/>
          <c:showPercent val="0"/>
          <c:showBubbleSize val="0"/>
        </c:dLbls>
        <c:gapWidth val="150"/>
        <c:axId val="89022464"/>
        <c:axId val="8902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54.67</c:v>
                </c:pt>
                <c:pt idx="1">
                  <c:v>54.46</c:v>
                </c:pt>
                <c:pt idx="2">
                  <c:v>57.36</c:v>
                </c:pt>
                <c:pt idx="3">
                  <c:v>57.33</c:v>
                </c:pt>
                <c:pt idx="4">
                  <c:v>60.78</c:v>
                </c:pt>
              </c:numCache>
            </c:numRef>
          </c:val>
          <c:smooth val="0"/>
        </c:ser>
        <c:dLbls>
          <c:showLegendKey val="0"/>
          <c:showVal val="0"/>
          <c:showCatName val="0"/>
          <c:showSerName val="0"/>
          <c:showPercent val="0"/>
          <c:showBubbleSize val="0"/>
        </c:dLbls>
        <c:marker val="1"/>
        <c:smooth val="0"/>
        <c:axId val="89022464"/>
        <c:axId val="89024384"/>
      </c:lineChart>
      <c:dateAx>
        <c:axId val="89022464"/>
        <c:scaling>
          <c:orientation val="minMax"/>
        </c:scaling>
        <c:delete val="1"/>
        <c:axPos val="b"/>
        <c:numFmt formatCode="ge" sourceLinked="1"/>
        <c:majorTickMark val="none"/>
        <c:minorTickMark val="none"/>
        <c:tickLblPos val="none"/>
        <c:crossAx val="89024384"/>
        <c:crosses val="autoZero"/>
        <c:auto val="1"/>
        <c:lblOffset val="100"/>
        <c:baseTimeUnit val="years"/>
      </c:dateAx>
      <c:valAx>
        <c:axId val="8902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2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175.93</c:v>
                </c:pt>
                <c:pt idx="1">
                  <c:v>184.16</c:v>
                </c:pt>
                <c:pt idx="2">
                  <c:v>180.72</c:v>
                </c:pt>
                <c:pt idx="3">
                  <c:v>194.17</c:v>
                </c:pt>
                <c:pt idx="4">
                  <c:v>204.39</c:v>
                </c:pt>
              </c:numCache>
            </c:numRef>
          </c:val>
        </c:ser>
        <c:dLbls>
          <c:showLegendKey val="0"/>
          <c:showVal val="0"/>
          <c:showCatName val="0"/>
          <c:showSerName val="0"/>
          <c:showPercent val="0"/>
          <c:showBubbleSize val="0"/>
        </c:dLbls>
        <c:gapWidth val="150"/>
        <c:axId val="89054208"/>
        <c:axId val="8905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290.26</c:v>
                </c:pt>
                <c:pt idx="1">
                  <c:v>293.08999999999997</c:v>
                </c:pt>
                <c:pt idx="2">
                  <c:v>279.91000000000003</c:v>
                </c:pt>
                <c:pt idx="3">
                  <c:v>284.52999999999997</c:v>
                </c:pt>
                <c:pt idx="4">
                  <c:v>276.26</c:v>
                </c:pt>
              </c:numCache>
            </c:numRef>
          </c:val>
          <c:smooth val="0"/>
        </c:ser>
        <c:dLbls>
          <c:showLegendKey val="0"/>
          <c:showVal val="0"/>
          <c:showCatName val="0"/>
          <c:showSerName val="0"/>
          <c:showPercent val="0"/>
          <c:showBubbleSize val="0"/>
        </c:dLbls>
        <c:marker val="1"/>
        <c:smooth val="0"/>
        <c:axId val="89054208"/>
        <c:axId val="89056384"/>
      </c:lineChart>
      <c:dateAx>
        <c:axId val="89054208"/>
        <c:scaling>
          <c:orientation val="minMax"/>
        </c:scaling>
        <c:delete val="1"/>
        <c:axPos val="b"/>
        <c:numFmt formatCode="ge" sourceLinked="1"/>
        <c:majorTickMark val="none"/>
        <c:minorTickMark val="none"/>
        <c:tickLblPos val="none"/>
        <c:crossAx val="89056384"/>
        <c:crosses val="autoZero"/>
        <c:auto val="1"/>
        <c:lblOffset val="100"/>
        <c:baseTimeUnit val="years"/>
      </c:dateAx>
      <c:valAx>
        <c:axId val="8905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5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D61" zoomScaleNormal="100" workbookViewId="0">
      <selection activeCell="BI71" sqref="BI7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三重県　名張市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Cc3</v>
      </c>
      <c r="X8" s="70"/>
      <c r="Y8" s="70"/>
      <c r="Z8" s="70"/>
      <c r="AA8" s="70"/>
      <c r="AB8" s="70"/>
      <c r="AC8" s="70"/>
      <c r="AD8" s="3"/>
      <c r="AE8" s="3"/>
      <c r="AF8" s="3"/>
      <c r="AG8" s="3"/>
      <c r="AH8" s="3"/>
      <c r="AI8" s="3"/>
      <c r="AJ8" s="3"/>
      <c r="AK8" s="3"/>
      <c r="AL8" s="64">
        <f>データ!R6</f>
        <v>81014</v>
      </c>
      <c r="AM8" s="64"/>
      <c r="AN8" s="64"/>
      <c r="AO8" s="64"/>
      <c r="AP8" s="64"/>
      <c r="AQ8" s="64"/>
      <c r="AR8" s="64"/>
      <c r="AS8" s="64"/>
      <c r="AT8" s="63">
        <f>データ!S6</f>
        <v>129.77000000000001</v>
      </c>
      <c r="AU8" s="63"/>
      <c r="AV8" s="63"/>
      <c r="AW8" s="63"/>
      <c r="AX8" s="63"/>
      <c r="AY8" s="63"/>
      <c r="AZ8" s="63"/>
      <c r="BA8" s="63"/>
      <c r="BB8" s="63">
        <f>データ!T6</f>
        <v>624.29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26.52</v>
      </c>
      <c r="Q10" s="63"/>
      <c r="R10" s="63"/>
      <c r="S10" s="63"/>
      <c r="T10" s="63"/>
      <c r="U10" s="63"/>
      <c r="V10" s="63"/>
      <c r="W10" s="63">
        <f>データ!P6</f>
        <v>82.9</v>
      </c>
      <c r="X10" s="63"/>
      <c r="Y10" s="63"/>
      <c r="Z10" s="63"/>
      <c r="AA10" s="63"/>
      <c r="AB10" s="63"/>
      <c r="AC10" s="63"/>
      <c r="AD10" s="64">
        <f>データ!Q6</f>
        <v>3283</v>
      </c>
      <c r="AE10" s="64"/>
      <c r="AF10" s="64"/>
      <c r="AG10" s="64"/>
      <c r="AH10" s="64"/>
      <c r="AI10" s="64"/>
      <c r="AJ10" s="64"/>
      <c r="AK10" s="2"/>
      <c r="AL10" s="64">
        <f>データ!U6</f>
        <v>21395</v>
      </c>
      <c r="AM10" s="64"/>
      <c r="AN10" s="64"/>
      <c r="AO10" s="64"/>
      <c r="AP10" s="64"/>
      <c r="AQ10" s="64"/>
      <c r="AR10" s="64"/>
      <c r="AS10" s="64"/>
      <c r="AT10" s="63">
        <f>データ!V6</f>
        <v>5.6</v>
      </c>
      <c r="AU10" s="63"/>
      <c r="AV10" s="63"/>
      <c r="AW10" s="63"/>
      <c r="AX10" s="63"/>
      <c r="AY10" s="63"/>
      <c r="AZ10" s="63"/>
      <c r="BA10" s="63"/>
      <c r="BB10" s="63">
        <f>データ!W6</f>
        <v>3820.54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108</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7" t="s">
        <v>110</v>
      </c>
      <c r="BM66" s="88"/>
      <c r="BN66" s="88"/>
      <c r="BO66" s="88"/>
      <c r="BP66" s="88"/>
      <c r="BQ66" s="88"/>
      <c r="BR66" s="88"/>
      <c r="BS66" s="88"/>
      <c r="BT66" s="88"/>
      <c r="BU66" s="88"/>
      <c r="BV66" s="88"/>
      <c r="BW66" s="88"/>
      <c r="BX66" s="88"/>
      <c r="BY66" s="88"/>
      <c r="BZ66" s="8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7"/>
      <c r="BM67" s="88"/>
      <c r="BN67" s="88"/>
      <c r="BO67" s="88"/>
      <c r="BP67" s="88"/>
      <c r="BQ67" s="88"/>
      <c r="BR67" s="88"/>
      <c r="BS67" s="88"/>
      <c r="BT67" s="88"/>
      <c r="BU67" s="88"/>
      <c r="BV67" s="88"/>
      <c r="BW67" s="88"/>
      <c r="BX67" s="88"/>
      <c r="BY67" s="88"/>
      <c r="BZ67" s="8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7"/>
      <c r="BM68" s="88"/>
      <c r="BN68" s="88"/>
      <c r="BO68" s="88"/>
      <c r="BP68" s="88"/>
      <c r="BQ68" s="88"/>
      <c r="BR68" s="88"/>
      <c r="BS68" s="88"/>
      <c r="BT68" s="88"/>
      <c r="BU68" s="88"/>
      <c r="BV68" s="88"/>
      <c r="BW68" s="88"/>
      <c r="BX68" s="88"/>
      <c r="BY68" s="88"/>
      <c r="BZ68" s="8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7"/>
      <c r="BM69" s="88"/>
      <c r="BN69" s="88"/>
      <c r="BO69" s="88"/>
      <c r="BP69" s="88"/>
      <c r="BQ69" s="88"/>
      <c r="BR69" s="88"/>
      <c r="BS69" s="88"/>
      <c r="BT69" s="88"/>
      <c r="BU69" s="88"/>
      <c r="BV69" s="88"/>
      <c r="BW69" s="88"/>
      <c r="BX69" s="88"/>
      <c r="BY69" s="88"/>
      <c r="BZ69" s="8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7"/>
      <c r="BM70" s="88"/>
      <c r="BN70" s="88"/>
      <c r="BO70" s="88"/>
      <c r="BP70" s="88"/>
      <c r="BQ70" s="88"/>
      <c r="BR70" s="88"/>
      <c r="BS70" s="88"/>
      <c r="BT70" s="88"/>
      <c r="BU70" s="88"/>
      <c r="BV70" s="88"/>
      <c r="BW70" s="88"/>
      <c r="BX70" s="88"/>
      <c r="BY70" s="88"/>
      <c r="BZ70" s="8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7"/>
      <c r="BM71" s="88"/>
      <c r="BN71" s="88"/>
      <c r="BO71" s="88"/>
      <c r="BP71" s="88"/>
      <c r="BQ71" s="88"/>
      <c r="BR71" s="88"/>
      <c r="BS71" s="88"/>
      <c r="BT71" s="88"/>
      <c r="BU71" s="88"/>
      <c r="BV71" s="88"/>
      <c r="BW71" s="88"/>
      <c r="BX71" s="88"/>
      <c r="BY71" s="88"/>
      <c r="BZ71" s="8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7"/>
      <c r="BM72" s="88"/>
      <c r="BN72" s="88"/>
      <c r="BO72" s="88"/>
      <c r="BP72" s="88"/>
      <c r="BQ72" s="88"/>
      <c r="BR72" s="88"/>
      <c r="BS72" s="88"/>
      <c r="BT72" s="88"/>
      <c r="BU72" s="88"/>
      <c r="BV72" s="88"/>
      <c r="BW72" s="88"/>
      <c r="BX72" s="88"/>
      <c r="BY72" s="88"/>
      <c r="BZ72" s="8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7"/>
      <c r="BM73" s="88"/>
      <c r="BN73" s="88"/>
      <c r="BO73" s="88"/>
      <c r="BP73" s="88"/>
      <c r="BQ73" s="88"/>
      <c r="BR73" s="88"/>
      <c r="BS73" s="88"/>
      <c r="BT73" s="88"/>
      <c r="BU73" s="88"/>
      <c r="BV73" s="88"/>
      <c r="BW73" s="88"/>
      <c r="BX73" s="88"/>
      <c r="BY73" s="88"/>
      <c r="BZ73" s="8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7"/>
      <c r="BM74" s="88"/>
      <c r="BN74" s="88"/>
      <c r="BO74" s="88"/>
      <c r="BP74" s="88"/>
      <c r="BQ74" s="88"/>
      <c r="BR74" s="88"/>
      <c r="BS74" s="88"/>
      <c r="BT74" s="88"/>
      <c r="BU74" s="88"/>
      <c r="BV74" s="88"/>
      <c r="BW74" s="88"/>
      <c r="BX74" s="88"/>
      <c r="BY74" s="88"/>
      <c r="BZ74" s="8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7"/>
      <c r="BM75" s="88"/>
      <c r="BN75" s="88"/>
      <c r="BO75" s="88"/>
      <c r="BP75" s="88"/>
      <c r="BQ75" s="88"/>
      <c r="BR75" s="88"/>
      <c r="BS75" s="88"/>
      <c r="BT75" s="88"/>
      <c r="BU75" s="88"/>
      <c r="BV75" s="88"/>
      <c r="BW75" s="88"/>
      <c r="BX75" s="88"/>
      <c r="BY75" s="88"/>
      <c r="BZ75" s="8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7"/>
      <c r="BM76" s="88"/>
      <c r="BN76" s="88"/>
      <c r="BO76" s="88"/>
      <c r="BP76" s="88"/>
      <c r="BQ76" s="88"/>
      <c r="BR76" s="88"/>
      <c r="BS76" s="88"/>
      <c r="BT76" s="88"/>
      <c r="BU76" s="88"/>
      <c r="BV76" s="88"/>
      <c r="BW76" s="88"/>
      <c r="BX76" s="88"/>
      <c r="BY76" s="88"/>
      <c r="BZ76" s="8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7"/>
      <c r="BM77" s="88"/>
      <c r="BN77" s="88"/>
      <c r="BO77" s="88"/>
      <c r="BP77" s="88"/>
      <c r="BQ77" s="88"/>
      <c r="BR77" s="88"/>
      <c r="BS77" s="88"/>
      <c r="BT77" s="88"/>
      <c r="BU77" s="88"/>
      <c r="BV77" s="88"/>
      <c r="BW77" s="88"/>
      <c r="BX77" s="88"/>
      <c r="BY77" s="88"/>
      <c r="BZ77" s="8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7"/>
      <c r="BM78" s="88"/>
      <c r="BN78" s="88"/>
      <c r="BO78" s="88"/>
      <c r="BP78" s="88"/>
      <c r="BQ78" s="88"/>
      <c r="BR78" s="88"/>
      <c r="BS78" s="88"/>
      <c r="BT78" s="88"/>
      <c r="BU78" s="88"/>
      <c r="BV78" s="88"/>
      <c r="BW78" s="88"/>
      <c r="BX78" s="88"/>
      <c r="BY78" s="88"/>
      <c r="BZ78" s="89"/>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87"/>
      <c r="BM79" s="88"/>
      <c r="BN79" s="88"/>
      <c r="BO79" s="88"/>
      <c r="BP79" s="88"/>
      <c r="BQ79" s="88"/>
      <c r="BR79" s="88"/>
      <c r="BS79" s="88"/>
      <c r="BT79" s="88"/>
      <c r="BU79" s="88"/>
      <c r="BV79" s="88"/>
      <c r="BW79" s="88"/>
      <c r="BX79" s="88"/>
      <c r="BY79" s="88"/>
      <c r="BZ79" s="89"/>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87"/>
      <c r="BM80" s="88"/>
      <c r="BN80" s="88"/>
      <c r="BO80" s="88"/>
      <c r="BP80" s="88"/>
      <c r="BQ80" s="88"/>
      <c r="BR80" s="88"/>
      <c r="BS80" s="88"/>
      <c r="BT80" s="88"/>
      <c r="BU80" s="88"/>
      <c r="BV80" s="88"/>
      <c r="BW80" s="88"/>
      <c r="BX80" s="88"/>
      <c r="BY80" s="88"/>
      <c r="BZ80" s="8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7"/>
      <c r="BM81" s="88"/>
      <c r="BN81" s="88"/>
      <c r="BO81" s="88"/>
      <c r="BP81" s="88"/>
      <c r="BQ81" s="88"/>
      <c r="BR81" s="88"/>
      <c r="BS81" s="88"/>
      <c r="BT81" s="88"/>
      <c r="BU81" s="88"/>
      <c r="BV81" s="88"/>
      <c r="BW81" s="88"/>
      <c r="BX81" s="88"/>
      <c r="BY81" s="88"/>
      <c r="BZ81" s="8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0"/>
      <c r="BM82" s="91"/>
      <c r="BN82" s="91"/>
      <c r="BO82" s="91"/>
      <c r="BP82" s="91"/>
      <c r="BQ82" s="91"/>
      <c r="BR82" s="91"/>
      <c r="BS82" s="91"/>
      <c r="BT82" s="91"/>
      <c r="BU82" s="91"/>
      <c r="BV82" s="91"/>
      <c r="BW82" s="91"/>
      <c r="BX82" s="91"/>
      <c r="BY82" s="91"/>
      <c r="BZ82" s="92"/>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242080</v>
      </c>
      <c r="D6" s="31">
        <f t="shared" si="3"/>
        <v>47</v>
      </c>
      <c r="E6" s="31">
        <f t="shared" si="3"/>
        <v>17</v>
      </c>
      <c r="F6" s="31">
        <f t="shared" si="3"/>
        <v>1</v>
      </c>
      <c r="G6" s="31">
        <f t="shared" si="3"/>
        <v>0</v>
      </c>
      <c r="H6" s="31" t="str">
        <f t="shared" si="3"/>
        <v>三重県　名張市</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26.52</v>
      </c>
      <c r="P6" s="32">
        <f t="shared" si="3"/>
        <v>82.9</v>
      </c>
      <c r="Q6" s="32">
        <f t="shared" si="3"/>
        <v>3283</v>
      </c>
      <c r="R6" s="32">
        <f t="shared" si="3"/>
        <v>81014</v>
      </c>
      <c r="S6" s="32">
        <f t="shared" si="3"/>
        <v>129.77000000000001</v>
      </c>
      <c r="T6" s="32">
        <f t="shared" si="3"/>
        <v>624.29</v>
      </c>
      <c r="U6" s="32">
        <f t="shared" si="3"/>
        <v>21395</v>
      </c>
      <c r="V6" s="32">
        <f t="shared" si="3"/>
        <v>5.6</v>
      </c>
      <c r="W6" s="32">
        <f t="shared" si="3"/>
        <v>3820.54</v>
      </c>
      <c r="X6" s="33">
        <f>IF(X7="",NA(),X7)</f>
        <v>102</v>
      </c>
      <c r="Y6" s="33">
        <f t="shared" ref="Y6:AG6" si="4">IF(Y7="",NA(),Y7)</f>
        <v>94.41</v>
      </c>
      <c r="Z6" s="33">
        <f t="shared" si="4"/>
        <v>93.84</v>
      </c>
      <c r="AA6" s="33">
        <f t="shared" si="4"/>
        <v>53.04</v>
      </c>
      <c r="AB6" s="33">
        <f t="shared" si="4"/>
        <v>92.97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105.33</v>
      </c>
      <c r="BJ6" s="33">
        <f t="shared" si="7"/>
        <v>1882.66</v>
      </c>
      <c r="BK6" s="33">
        <f t="shared" si="7"/>
        <v>1749.66</v>
      </c>
      <c r="BL6" s="33">
        <f t="shared" si="7"/>
        <v>1574.53</v>
      </c>
      <c r="BM6" s="33">
        <f t="shared" si="7"/>
        <v>1506.51</v>
      </c>
      <c r="BN6" s="33">
        <f t="shared" si="7"/>
        <v>1315.67</v>
      </c>
      <c r="BO6" s="32" t="str">
        <f>IF(BO7="","",IF(BO7="-","【-】","【"&amp;SUBSTITUTE(TEXT(BO7,"#,##0.00"),"-","△")&amp;"】"))</f>
        <v>【776.35】</v>
      </c>
      <c r="BP6" s="33">
        <f>IF(BP7="",NA(),BP7)</f>
        <v>106.29</v>
      </c>
      <c r="BQ6" s="33">
        <f t="shared" ref="BQ6:BY6" si="8">IF(BQ7="",NA(),BQ7)</f>
        <v>102.38</v>
      </c>
      <c r="BR6" s="33">
        <f t="shared" si="8"/>
        <v>104.47</v>
      </c>
      <c r="BS6" s="33">
        <f t="shared" si="8"/>
        <v>96.84</v>
      </c>
      <c r="BT6" s="33">
        <f t="shared" si="8"/>
        <v>92.72</v>
      </c>
      <c r="BU6" s="33">
        <f t="shared" si="8"/>
        <v>54.67</v>
      </c>
      <c r="BV6" s="33">
        <f t="shared" si="8"/>
        <v>54.46</v>
      </c>
      <c r="BW6" s="33">
        <f t="shared" si="8"/>
        <v>57.36</v>
      </c>
      <c r="BX6" s="33">
        <f t="shared" si="8"/>
        <v>57.33</v>
      </c>
      <c r="BY6" s="33">
        <f t="shared" si="8"/>
        <v>60.78</v>
      </c>
      <c r="BZ6" s="32" t="str">
        <f>IF(BZ7="","",IF(BZ7="-","【-】","【"&amp;SUBSTITUTE(TEXT(BZ7,"#,##0.00"),"-","△")&amp;"】"))</f>
        <v>【96.57】</v>
      </c>
      <c r="CA6" s="33">
        <f>IF(CA7="",NA(),CA7)</f>
        <v>175.93</v>
      </c>
      <c r="CB6" s="33">
        <f t="shared" ref="CB6:CJ6" si="9">IF(CB7="",NA(),CB7)</f>
        <v>184.16</v>
      </c>
      <c r="CC6" s="33">
        <f t="shared" si="9"/>
        <v>180.72</v>
      </c>
      <c r="CD6" s="33">
        <f t="shared" si="9"/>
        <v>194.17</v>
      </c>
      <c r="CE6" s="33">
        <f t="shared" si="9"/>
        <v>204.39</v>
      </c>
      <c r="CF6" s="33">
        <f t="shared" si="9"/>
        <v>290.26</v>
      </c>
      <c r="CG6" s="33">
        <f t="shared" si="9"/>
        <v>293.08999999999997</v>
      </c>
      <c r="CH6" s="33">
        <f t="shared" si="9"/>
        <v>279.91000000000003</v>
      </c>
      <c r="CI6" s="33">
        <f t="shared" si="9"/>
        <v>284.52999999999997</v>
      </c>
      <c r="CJ6" s="33">
        <f t="shared" si="9"/>
        <v>276.26</v>
      </c>
      <c r="CK6" s="32" t="str">
        <f>IF(CK7="","",IF(CK7="-","【-】","【"&amp;SUBSTITUTE(TEXT(CK7,"#,##0.00"),"-","△")&amp;"】"))</f>
        <v>【142.28】</v>
      </c>
      <c r="CL6" s="33">
        <f>IF(CL7="",NA(),CL7)</f>
        <v>64.209999999999994</v>
      </c>
      <c r="CM6" s="33">
        <f t="shared" ref="CM6:CU6" si="10">IF(CM7="",NA(),CM7)</f>
        <v>33.590000000000003</v>
      </c>
      <c r="CN6" s="33">
        <f t="shared" si="10"/>
        <v>35.11</v>
      </c>
      <c r="CO6" s="33">
        <f t="shared" si="10"/>
        <v>36.479999999999997</v>
      </c>
      <c r="CP6" s="33">
        <f t="shared" si="10"/>
        <v>43.21</v>
      </c>
      <c r="CQ6" s="33">
        <f t="shared" si="10"/>
        <v>39.770000000000003</v>
      </c>
      <c r="CR6" s="33">
        <f t="shared" si="10"/>
        <v>38.950000000000003</v>
      </c>
      <c r="CS6" s="33">
        <f t="shared" si="10"/>
        <v>40.07</v>
      </c>
      <c r="CT6" s="33">
        <f t="shared" si="10"/>
        <v>39.92</v>
      </c>
      <c r="CU6" s="33">
        <f t="shared" si="10"/>
        <v>41.63</v>
      </c>
      <c r="CV6" s="32" t="str">
        <f>IF(CV7="","",IF(CV7="-","【-】","【"&amp;SUBSTITUTE(TEXT(CV7,"#,##0.00"),"-","△")&amp;"】"))</f>
        <v>【60.35】</v>
      </c>
      <c r="CW6" s="33">
        <f>IF(CW7="",NA(),CW7)</f>
        <v>89.28</v>
      </c>
      <c r="CX6" s="33">
        <f t="shared" ref="CX6:DF6" si="11">IF(CX7="",NA(),CX7)</f>
        <v>93.64</v>
      </c>
      <c r="CY6" s="33">
        <f t="shared" si="11"/>
        <v>96.01</v>
      </c>
      <c r="CZ6" s="33">
        <f t="shared" si="11"/>
        <v>95.82</v>
      </c>
      <c r="DA6" s="33">
        <f t="shared" si="11"/>
        <v>96.93</v>
      </c>
      <c r="DB6" s="33">
        <f t="shared" si="11"/>
        <v>65.66</v>
      </c>
      <c r="DC6" s="33">
        <f t="shared" si="11"/>
        <v>65.599999999999994</v>
      </c>
      <c r="DD6" s="33">
        <f t="shared" si="11"/>
        <v>66</v>
      </c>
      <c r="DE6" s="33">
        <f t="shared" si="11"/>
        <v>65.86</v>
      </c>
      <c r="DF6" s="33">
        <f t="shared" si="11"/>
        <v>66.33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0.02</v>
      </c>
      <c r="EE6" s="33">
        <f t="shared" ref="EE6:EM6" si="14">IF(EE7="",NA(),EE7)</f>
        <v>1.3</v>
      </c>
      <c r="EF6" s="33">
        <f t="shared" si="14"/>
        <v>0.05</v>
      </c>
      <c r="EG6" s="33">
        <f t="shared" si="14"/>
        <v>0.03</v>
      </c>
      <c r="EH6" s="33">
        <f t="shared" si="14"/>
        <v>0.04</v>
      </c>
      <c r="EI6" s="33">
        <f t="shared" si="14"/>
        <v>0.14000000000000001</v>
      </c>
      <c r="EJ6" s="33">
        <f t="shared" si="14"/>
        <v>0.18</v>
      </c>
      <c r="EK6" s="33">
        <f t="shared" si="14"/>
        <v>0.18</v>
      </c>
      <c r="EL6" s="33">
        <f t="shared" si="14"/>
        <v>0.19</v>
      </c>
      <c r="EM6" s="33">
        <f t="shared" si="14"/>
        <v>0.16</v>
      </c>
      <c r="EN6" s="32" t="str">
        <f>IF(EN7="","",IF(EN7="-","【-】","【"&amp;SUBSTITUTE(TEXT(EN7,"#,##0.00"),"-","△")&amp;"】"))</f>
        <v>【0.17】</v>
      </c>
    </row>
    <row r="7" spans="1:144" s="34" customFormat="1">
      <c r="A7" s="26"/>
      <c r="B7" s="35">
        <v>2014</v>
      </c>
      <c r="C7" s="35">
        <v>242080</v>
      </c>
      <c r="D7" s="35">
        <v>47</v>
      </c>
      <c r="E7" s="35">
        <v>17</v>
      </c>
      <c r="F7" s="35">
        <v>1</v>
      </c>
      <c r="G7" s="35">
        <v>0</v>
      </c>
      <c r="H7" s="35" t="s">
        <v>96</v>
      </c>
      <c r="I7" s="35" t="s">
        <v>97</v>
      </c>
      <c r="J7" s="35" t="s">
        <v>98</v>
      </c>
      <c r="K7" s="35" t="s">
        <v>99</v>
      </c>
      <c r="L7" s="35" t="s">
        <v>100</v>
      </c>
      <c r="M7" s="36" t="s">
        <v>101</v>
      </c>
      <c r="N7" s="36" t="s">
        <v>102</v>
      </c>
      <c r="O7" s="36">
        <v>26.52</v>
      </c>
      <c r="P7" s="36">
        <v>82.9</v>
      </c>
      <c r="Q7" s="36">
        <v>3283</v>
      </c>
      <c r="R7" s="36">
        <v>81014</v>
      </c>
      <c r="S7" s="36">
        <v>129.77000000000001</v>
      </c>
      <c r="T7" s="36">
        <v>624.29</v>
      </c>
      <c r="U7" s="36">
        <v>21395</v>
      </c>
      <c r="V7" s="36">
        <v>5.6</v>
      </c>
      <c r="W7" s="36">
        <v>3820.54</v>
      </c>
      <c r="X7" s="36">
        <v>102</v>
      </c>
      <c r="Y7" s="36">
        <v>94.41</v>
      </c>
      <c r="Z7" s="36">
        <v>93.84</v>
      </c>
      <c r="AA7" s="36">
        <v>53.04</v>
      </c>
      <c r="AB7" s="36">
        <v>92.97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105.33</v>
      </c>
      <c r="BJ7" s="36">
        <v>1882.66</v>
      </c>
      <c r="BK7" s="36">
        <v>1749.66</v>
      </c>
      <c r="BL7" s="36">
        <v>1574.53</v>
      </c>
      <c r="BM7" s="36">
        <v>1506.51</v>
      </c>
      <c r="BN7" s="36">
        <v>1315.67</v>
      </c>
      <c r="BO7" s="36">
        <v>776.35</v>
      </c>
      <c r="BP7" s="36">
        <v>106.29</v>
      </c>
      <c r="BQ7" s="36">
        <v>102.38</v>
      </c>
      <c r="BR7" s="36">
        <v>104.47</v>
      </c>
      <c r="BS7" s="36">
        <v>96.84</v>
      </c>
      <c r="BT7" s="36">
        <v>92.72</v>
      </c>
      <c r="BU7" s="36">
        <v>54.67</v>
      </c>
      <c r="BV7" s="36">
        <v>54.46</v>
      </c>
      <c r="BW7" s="36">
        <v>57.36</v>
      </c>
      <c r="BX7" s="36">
        <v>57.33</v>
      </c>
      <c r="BY7" s="36">
        <v>60.78</v>
      </c>
      <c r="BZ7" s="36">
        <v>96.57</v>
      </c>
      <c r="CA7" s="36">
        <v>175.93</v>
      </c>
      <c r="CB7" s="36">
        <v>184.16</v>
      </c>
      <c r="CC7" s="36">
        <v>180.72</v>
      </c>
      <c r="CD7" s="36">
        <v>194.17</v>
      </c>
      <c r="CE7" s="36">
        <v>204.39</v>
      </c>
      <c r="CF7" s="36">
        <v>290.26</v>
      </c>
      <c r="CG7" s="36">
        <v>293.08999999999997</v>
      </c>
      <c r="CH7" s="36">
        <v>279.91000000000003</v>
      </c>
      <c r="CI7" s="36">
        <v>284.52999999999997</v>
      </c>
      <c r="CJ7" s="36">
        <v>276.26</v>
      </c>
      <c r="CK7" s="36">
        <v>142.28</v>
      </c>
      <c r="CL7" s="36">
        <v>64.209999999999994</v>
      </c>
      <c r="CM7" s="36">
        <v>33.590000000000003</v>
      </c>
      <c r="CN7" s="36">
        <v>35.11</v>
      </c>
      <c r="CO7" s="36">
        <v>36.479999999999997</v>
      </c>
      <c r="CP7" s="36">
        <v>43.21</v>
      </c>
      <c r="CQ7" s="36">
        <v>39.770000000000003</v>
      </c>
      <c r="CR7" s="36">
        <v>38.950000000000003</v>
      </c>
      <c r="CS7" s="36">
        <v>40.07</v>
      </c>
      <c r="CT7" s="36">
        <v>39.92</v>
      </c>
      <c r="CU7" s="36">
        <v>41.63</v>
      </c>
      <c r="CV7" s="36">
        <v>60.35</v>
      </c>
      <c r="CW7" s="36">
        <v>89.28</v>
      </c>
      <c r="CX7" s="36">
        <v>93.64</v>
      </c>
      <c r="CY7" s="36">
        <v>96.01</v>
      </c>
      <c r="CZ7" s="36">
        <v>95.82</v>
      </c>
      <c r="DA7" s="36">
        <v>96.93</v>
      </c>
      <c r="DB7" s="36">
        <v>65.66</v>
      </c>
      <c r="DC7" s="36">
        <v>65.599999999999994</v>
      </c>
      <c r="DD7" s="36">
        <v>66</v>
      </c>
      <c r="DE7" s="36">
        <v>65.86</v>
      </c>
      <c r="DF7" s="36">
        <v>66.33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0.02</v>
      </c>
      <c r="EE7" s="36">
        <v>1.3</v>
      </c>
      <c r="EF7" s="36">
        <v>0.05</v>
      </c>
      <c r="EG7" s="36">
        <v>0.03</v>
      </c>
      <c r="EH7" s="36">
        <v>0.04</v>
      </c>
      <c r="EI7" s="36">
        <v>0.14000000000000001</v>
      </c>
      <c r="EJ7" s="36">
        <v>0.18</v>
      </c>
      <c r="EK7" s="36">
        <v>0.18</v>
      </c>
      <c r="EL7" s="36">
        <v>0.19</v>
      </c>
      <c r="EM7" s="36">
        <v>0.16</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2016-02-23T06:29:54Z</cp:lastPrinted>
  <dcterms:created xsi:type="dcterms:W3CDTF">2016-02-03T08:53:50Z</dcterms:created>
  <dcterms:modified xsi:type="dcterms:W3CDTF">2016-02-23T06:29:59Z</dcterms:modified>
  <cp:category/>
</cp:coreProperties>
</file>